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местный" sheetId="1" r:id="rId1"/>
  </sheets>
  <calcPr calcId="124519"/>
</workbook>
</file>

<file path=xl/calcChain.xml><?xml version="1.0" encoding="utf-8"?>
<calcChain xmlns="http://schemas.openxmlformats.org/spreadsheetml/2006/main">
  <c r="E19" i="1"/>
  <c r="D19"/>
  <c r="C19"/>
  <c r="E22"/>
  <c r="D22"/>
  <c r="C22"/>
  <c r="E25"/>
  <c r="D25"/>
  <c r="C25"/>
  <c r="W25"/>
  <c r="V25"/>
  <c r="U25"/>
  <c r="W19"/>
  <c r="V19"/>
  <c r="W22"/>
  <c r="V22"/>
  <c r="U22"/>
  <c r="U19"/>
  <c r="Q19"/>
  <c r="P19"/>
  <c r="O19"/>
  <c r="Q22"/>
  <c r="P22"/>
  <c r="O22"/>
  <c r="Q25"/>
  <c r="P25"/>
  <c r="O25"/>
  <c r="E30"/>
  <c r="D30"/>
  <c r="C30"/>
  <c r="E29"/>
  <c r="D29"/>
  <c r="C29"/>
  <c r="E28"/>
  <c r="D28"/>
  <c r="C28"/>
  <c r="E27"/>
  <c r="D27"/>
  <c r="C27"/>
  <c r="E26"/>
  <c r="D26"/>
  <c r="C26"/>
  <c r="E24"/>
  <c r="D24"/>
  <c r="C24"/>
  <c r="E23"/>
  <c r="D23"/>
  <c r="C23"/>
  <c r="E21"/>
  <c r="D21"/>
  <c r="C21"/>
  <c r="D20"/>
  <c r="C20"/>
  <c r="E20"/>
  <c r="E18"/>
  <c r="D18"/>
  <c r="C18"/>
  <c r="E17"/>
  <c r="D17"/>
  <c r="C17"/>
  <c r="E15"/>
  <c r="C15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E11"/>
  <c r="D11"/>
  <c r="C11"/>
  <c r="C12" s="1"/>
</calcChain>
</file>

<file path=xl/sharedStrings.xml><?xml version="1.0" encoding="utf-8"?>
<sst xmlns="http://schemas.openxmlformats.org/spreadsheetml/2006/main" count="79" uniqueCount="38">
  <si>
    <t>по состоянию на "1" апреля 2019 г.</t>
  </si>
  <si>
    <t>Есильский район, (учреждения дошкольного образования)</t>
  </si>
  <si>
    <t>(наименование организации образования)</t>
  </si>
  <si>
    <t>Периодичность: ежеквартально, 1 раз в год</t>
  </si>
  <si>
    <t>Дошкольное образование</t>
  </si>
  <si>
    <t>ед. изм.</t>
  </si>
  <si>
    <t>1 квартал 2019 год</t>
  </si>
  <si>
    <t>ГККП №1 Гулдер</t>
  </si>
  <si>
    <t>ГККП "Детский сад №2 Болошак"</t>
  </si>
  <si>
    <t>ГККП "Ясли-сад №3 Балбобек</t>
  </si>
  <si>
    <t>ГККП "Ясли сад Айналайын"</t>
  </si>
  <si>
    <t>ГККП "Ясли сад Балдаурен"</t>
  </si>
  <si>
    <t>ГККП "Ясли сад Кулыншак</t>
  </si>
  <si>
    <t>ГККП "Ясли сад Карлыгаш"</t>
  </si>
  <si>
    <t>миницентры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</si>
  <si>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</si>
  <si>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</si>
  <si>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</si>
  <si>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</si>
  <si>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</si>
  <si>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</si>
  <si>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</si>
  <si>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</si>
  <si>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</si>
  <si>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</si>
  <si>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</si>
  <si>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</si>
  <si>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</si>
  <si>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</si>
  <si>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</si>
  <si>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</si>
  <si>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</si>
  <si>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</si>
  <si>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</si>
  <si>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t>3. Коммунальные расходы 
 (свет, вода, отопление, связь,интернет, ареднда помещений и др.)</t>
  </si>
  <si>
    <t>4. Текущий ремонт помещений и оборудования</t>
  </si>
  <si>
    <t>5. Капитальные расходы 
 (капительный ремонт, приобретение основных средств)</t>
  </si>
  <si>
    <t>6. Прочие расходы 
 (приобретение литературы, канцелярских и хозяйственных товаров и др.)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</si>
</sst>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color rgb="FF000000"/>
      <name val="Arial"/>
    </font>
    <font>
      <b/>
      <sz val="16"/>
      <color rgb="FF000000"/>
      <name val="Arial Narrow"/>
    </font>
    <font>
      <sz val="10"/>
      <name val="Arial"/>
    </font>
    <font>
      <sz val="10"/>
      <name val="Arial"/>
    </font>
    <font>
      <i/>
      <sz val="10"/>
      <color rgb="FF000000"/>
      <name val="Arial Narrow"/>
    </font>
    <font>
      <i/>
      <u/>
      <sz val="18"/>
      <color rgb="FF000000"/>
      <name val="Arial Narrow"/>
    </font>
    <font>
      <b/>
      <sz val="14"/>
      <color rgb="FF000000"/>
      <name val="Arial Narrow"/>
    </font>
    <font>
      <i/>
      <sz val="14"/>
      <color rgb="FF000000"/>
      <name val="Arial Narrow"/>
    </font>
    <font>
      <sz val="14"/>
      <name val="Arial"/>
    </font>
    <font>
      <sz val="14"/>
      <color rgb="FF000000"/>
      <name val="Arial Narrow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EEBF6"/>
        <bgColor rgb="FFDEEBF6"/>
      </patternFill>
    </fill>
    <fill>
      <patternFill patternType="solid">
        <fgColor rgb="FFFBE4D5"/>
        <bgColor rgb="FFFBE4D5"/>
      </patternFill>
    </fill>
    <fill>
      <patternFill patternType="solid">
        <fgColor rgb="FFAFABAB"/>
        <bgColor rgb="FFAFABAB"/>
      </patternFill>
    </fill>
    <fill>
      <patternFill patternType="solid">
        <fgColor rgb="FF70AD47"/>
        <bgColor rgb="FF70AD47"/>
      </patternFill>
    </fill>
    <fill>
      <patternFill patternType="solid">
        <fgColor rgb="FFBCD6EE"/>
        <bgColor rgb="FFBCD6EE"/>
      </patternFill>
    </fill>
    <fill>
      <patternFill patternType="solid">
        <fgColor rgb="FF2E75B6"/>
        <bgColor rgb="FF2E75B6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C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2" fillId="0" borderId="0" xfId="0" applyFont="1" applyAlignment="1"/>
    <xf numFmtId="0" fontId="2" fillId="2" borderId="0" xfId="0" applyFont="1" applyFill="1" applyAlignment="1"/>
    <xf numFmtId="0" fontId="2" fillId="0" borderId="0" xfId="0" applyFont="1" applyAlignment="1">
      <alignment vertical="top"/>
    </xf>
    <xf numFmtId="0" fontId="5" fillId="0" borderId="0" xfId="0" applyFont="1" applyAlignment="1"/>
    <xf numFmtId="0" fontId="2" fillId="0" borderId="1" xfId="0" applyFont="1" applyBorder="1" applyAlignment="1"/>
    <xf numFmtId="0" fontId="2" fillId="2" borderId="1" xfId="0" applyFont="1" applyFill="1" applyBorder="1" applyAlignment="1"/>
    <xf numFmtId="0" fontId="6" fillId="0" borderId="5" xfId="0" applyFont="1" applyBorder="1" applyAlignment="1"/>
    <xf numFmtId="0" fontId="7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8" fillId="7" borderId="4" xfId="0" applyFont="1" applyFill="1" applyBorder="1" applyAlignment="1"/>
    <xf numFmtId="0" fontId="8" fillId="8" borderId="4" xfId="0" applyFont="1" applyFill="1" applyBorder="1" applyAlignment="1"/>
    <xf numFmtId="0" fontId="8" fillId="9" borderId="4" xfId="0" applyFont="1" applyFill="1" applyBorder="1" applyAlignment="1"/>
    <xf numFmtId="0" fontId="7" fillId="0" borderId="5" xfId="0" applyFont="1" applyBorder="1" applyAlignment="1"/>
    <xf numFmtId="164" fontId="6" fillId="0" borderId="4" xfId="0" applyNumberFormat="1" applyFont="1" applyBorder="1" applyAlignment="1">
      <alignment horizontal="center"/>
    </xf>
    <xf numFmtId="1" fontId="6" fillId="3" borderId="4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>
      <alignment horizontal="right"/>
    </xf>
    <xf numFmtId="1" fontId="6" fillId="10" borderId="4" xfId="0" applyNumberFormat="1" applyFont="1" applyFill="1" applyBorder="1" applyAlignment="1">
      <alignment horizontal="right"/>
    </xf>
    <xf numFmtId="1" fontId="6" fillId="6" borderId="4" xfId="0" applyNumberFormat="1" applyFont="1" applyFill="1" applyBorder="1" applyAlignment="1">
      <alignment horizontal="right"/>
    </xf>
    <xf numFmtId="0" fontId="8" fillId="7" borderId="4" xfId="0" applyFont="1" applyFill="1" applyBorder="1" applyAlignment="1"/>
    <xf numFmtId="1" fontId="8" fillId="7" borderId="4" xfId="0" applyNumberFormat="1" applyFont="1" applyFill="1" applyBorder="1" applyAlignment="1"/>
    <xf numFmtId="1" fontId="6" fillId="8" borderId="4" xfId="0" applyNumberFormat="1" applyFont="1" applyFill="1" applyBorder="1" applyAlignment="1">
      <alignment horizontal="right"/>
    </xf>
    <xf numFmtId="0" fontId="6" fillId="8" borderId="4" xfId="0" applyFont="1" applyFill="1" applyBorder="1" applyAlignment="1">
      <alignment horizontal="right"/>
    </xf>
    <xf numFmtId="1" fontId="6" fillId="5" borderId="4" xfId="0" applyNumberFormat="1" applyFont="1" applyFill="1" applyBorder="1" applyAlignment="1">
      <alignment horizontal="right"/>
    </xf>
    <xf numFmtId="0" fontId="8" fillId="0" borderId="4" xfId="0" applyFont="1" applyBorder="1" applyAlignment="1"/>
    <xf numFmtId="0" fontId="8" fillId="3" borderId="4" xfId="0" applyFont="1" applyFill="1" applyBorder="1" applyAlignment="1"/>
    <xf numFmtId="0" fontId="8" fillId="4" borderId="4" xfId="0" applyFont="1" applyFill="1" applyBorder="1" applyAlignment="1"/>
    <xf numFmtId="0" fontId="8" fillId="5" borderId="4" xfId="0" applyFont="1" applyFill="1" applyBorder="1" applyAlignment="1"/>
    <xf numFmtId="0" fontId="8" fillId="6" borderId="4" xfId="0" applyFont="1" applyFill="1" applyBorder="1" applyAlignment="1"/>
    <xf numFmtId="0" fontId="8" fillId="8" borderId="4" xfId="0" applyFont="1" applyFill="1" applyBorder="1" applyAlignment="1"/>
    <xf numFmtId="0" fontId="6" fillId="0" borderId="4" xfId="0" applyFont="1" applyBorder="1" applyAlignment="1">
      <alignment horizontal="center"/>
    </xf>
    <xf numFmtId="0" fontId="9" fillId="0" borderId="5" xfId="0" applyFont="1" applyBorder="1" applyAlignment="1"/>
    <xf numFmtId="0" fontId="8" fillId="6" borderId="4" xfId="0" applyFont="1" applyFill="1" applyBorder="1" applyAlignment="1"/>
    <xf numFmtId="0" fontId="8" fillId="3" borderId="4" xfId="0" applyFont="1" applyFill="1" applyBorder="1" applyAlignment="1"/>
    <xf numFmtId="0" fontId="8" fillId="0" borderId="0" xfId="0" applyFont="1" applyAlignment="1"/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top" wrapText="1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8" fillId="6" borderId="4" xfId="0" applyNumberFormat="1" applyFont="1" applyFill="1" applyBorder="1" applyAlignment="1"/>
    <xf numFmtId="164" fontId="8" fillId="8" borderId="4" xfId="0" applyNumberFormat="1" applyFont="1" applyFill="1" applyBorder="1" applyAlignment="1"/>
    <xf numFmtId="1" fontId="8" fillId="8" borderId="4" xfId="0" applyNumberFormat="1" applyFont="1" applyFill="1" applyBorder="1" applyAlignment="1"/>
    <xf numFmtId="0" fontId="6" fillId="11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1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6" fillId="9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3" fillId="0" borderId="5" xfId="0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1000"/>
  <sheetViews>
    <sheetView tabSelected="1" zoomScale="70" zoomScaleNormal="70" workbookViewId="0">
      <selection activeCell="J6" sqref="J6"/>
    </sheetView>
  </sheetViews>
  <sheetFormatPr defaultColWidth="14.42578125" defaultRowHeight="15.75" customHeight="1"/>
  <cols>
    <col min="1" max="1" width="51.42578125" customWidth="1"/>
    <col min="2" max="2" width="17.42578125" customWidth="1"/>
    <col min="3" max="3" width="15.7109375" style="54" customWidth="1"/>
    <col min="4" max="4" width="14.42578125" style="54" customWidth="1"/>
    <col min="5" max="5" width="12.5703125" style="54" customWidth="1"/>
    <col min="6" max="8" width="12.140625" customWidth="1"/>
    <col min="9" max="9" width="14" customWidth="1"/>
    <col min="10" max="10" width="15.42578125" customWidth="1"/>
    <col min="11" max="11" width="13.5703125" customWidth="1"/>
    <col min="12" max="12" width="13" customWidth="1"/>
    <col min="13" max="16" width="11.5703125" customWidth="1"/>
    <col min="17" max="17" width="11.28515625" customWidth="1"/>
    <col min="18" max="18" width="10.42578125" customWidth="1"/>
    <col min="19" max="19" width="11.42578125" customWidth="1"/>
    <col min="20" max="20" width="11.140625" customWidth="1"/>
    <col min="21" max="21" width="13.140625" customWidth="1"/>
    <col min="22" max="24" width="11.140625" customWidth="1"/>
    <col min="25" max="26" width="11.85546875" customWidth="1"/>
  </cols>
  <sheetData>
    <row r="1" spans="1:29" ht="15.75" customHeight="1">
      <c r="A1" s="64"/>
      <c r="B1" s="65"/>
      <c r="C1" s="65"/>
      <c r="D1" s="65"/>
      <c r="E1" s="6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2"/>
      <c r="AB1" s="2"/>
      <c r="AC1" s="2"/>
    </row>
    <row r="2" spans="1:29" ht="15.75" customHeight="1">
      <c r="A2" s="64" t="s">
        <v>0</v>
      </c>
      <c r="B2" s="65"/>
      <c r="C2" s="65"/>
      <c r="D2" s="65"/>
      <c r="E2" s="6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2"/>
      <c r="AB2" s="2"/>
      <c r="AC2" s="2"/>
    </row>
    <row r="3" spans="1:29" ht="15.75" customHeight="1">
      <c r="A3" s="1"/>
      <c r="B3" s="1"/>
      <c r="C3" s="49"/>
      <c r="D3" s="49"/>
      <c r="E3" s="4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"/>
      <c r="Y3" s="1"/>
      <c r="Z3" s="1"/>
      <c r="AA3" s="2"/>
      <c r="AB3" s="2"/>
      <c r="AC3" s="2"/>
    </row>
    <row r="4" spans="1:29" ht="15.75" customHeight="1">
      <c r="A4" s="66" t="s">
        <v>1</v>
      </c>
      <c r="B4" s="56"/>
      <c r="C4" s="56"/>
      <c r="D4" s="56"/>
      <c r="E4" s="5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1"/>
      <c r="Y4" s="1"/>
      <c r="Z4" s="1"/>
      <c r="AA4" s="2"/>
      <c r="AB4" s="2"/>
      <c r="AC4" s="2"/>
    </row>
    <row r="5" spans="1:29" ht="15.75" customHeight="1">
      <c r="A5" s="67" t="s">
        <v>2</v>
      </c>
      <c r="B5" s="65"/>
      <c r="C5" s="65"/>
      <c r="D5" s="65"/>
      <c r="E5" s="6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1"/>
      <c r="Y5" s="1"/>
      <c r="Z5" s="1"/>
      <c r="AA5" s="2"/>
      <c r="AB5" s="2"/>
      <c r="AC5" s="2"/>
    </row>
    <row r="6" spans="1:29" ht="15.75" customHeight="1">
      <c r="A6" s="3"/>
      <c r="B6" s="1"/>
      <c r="C6" s="49"/>
      <c r="D6" s="49"/>
      <c r="E6" s="4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  <c r="X6" s="1"/>
      <c r="Y6" s="1"/>
      <c r="Z6" s="1"/>
      <c r="AA6" s="2"/>
      <c r="AB6" s="2"/>
      <c r="AC6" s="2"/>
    </row>
    <row r="7" spans="1:29" ht="15.75" customHeight="1">
      <c r="A7" s="4" t="s">
        <v>3</v>
      </c>
      <c r="B7" s="1"/>
      <c r="C7" s="49"/>
      <c r="D7" s="49"/>
      <c r="E7" s="49"/>
      <c r="F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  <c r="X7" s="1"/>
      <c r="Y7" s="1"/>
      <c r="Z7" s="1"/>
      <c r="AA7" s="2"/>
      <c r="AB7" s="2"/>
      <c r="AC7" s="2"/>
    </row>
    <row r="8" spans="1:29" ht="15.75" customHeight="1">
      <c r="A8" s="5"/>
      <c r="B8" s="5"/>
      <c r="C8" s="50"/>
      <c r="D8" s="50"/>
      <c r="E8" s="5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6"/>
      <c r="AB8" s="6"/>
      <c r="AC8" s="6"/>
    </row>
    <row r="9" spans="1:29" ht="18">
      <c r="A9" s="68" t="s">
        <v>4</v>
      </c>
      <c r="B9" s="70" t="s">
        <v>5</v>
      </c>
      <c r="C9" s="71" t="s">
        <v>6</v>
      </c>
      <c r="D9" s="72"/>
      <c r="E9" s="73"/>
      <c r="F9" s="63" t="s">
        <v>7</v>
      </c>
      <c r="G9" s="56"/>
      <c r="H9" s="57"/>
      <c r="I9" s="59" t="s">
        <v>8</v>
      </c>
      <c r="J9" s="56"/>
      <c r="K9" s="57"/>
      <c r="L9" s="55" t="s">
        <v>9</v>
      </c>
      <c r="M9" s="56"/>
      <c r="N9" s="57"/>
      <c r="O9" s="60" t="s">
        <v>10</v>
      </c>
      <c r="P9" s="56"/>
      <c r="Q9" s="57"/>
      <c r="R9" s="61" t="s">
        <v>11</v>
      </c>
      <c r="S9" s="56"/>
      <c r="T9" s="57"/>
      <c r="U9" s="62" t="s">
        <v>12</v>
      </c>
      <c r="V9" s="56"/>
      <c r="W9" s="57"/>
      <c r="X9" s="55" t="s">
        <v>13</v>
      </c>
      <c r="Y9" s="56"/>
      <c r="Z9" s="57"/>
      <c r="AA9" s="58" t="s">
        <v>14</v>
      </c>
      <c r="AB9" s="56"/>
      <c r="AC9" s="57"/>
    </row>
    <row r="10" spans="1:29" s="82" customFormat="1" ht="34.5" customHeight="1">
      <c r="A10" s="69"/>
      <c r="B10" s="57"/>
      <c r="C10" s="74" t="s">
        <v>15</v>
      </c>
      <c r="D10" s="74" t="s">
        <v>16</v>
      </c>
      <c r="E10" s="74" t="s">
        <v>17</v>
      </c>
      <c r="F10" s="75" t="s">
        <v>15</v>
      </c>
      <c r="G10" s="75" t="s">
        <v>16</v>
      </c>
      <c r="H10" s="75" t="s">
        <v>17</v>
      </c>
      <c r="I10" s="76" t="s">
        <v>15</v>
      </c>
      <c r="J10" s="76" t="s">
        <v>16</v>
      </c>
      <c r="K10" s="76" t="s">
        <v>17</v>
      </c>
      <c r="L10" s="77" t="s">
        <v>15</v>
      </c>
      <c r="M10" s="77" t="s">
        <v>16</v>
      </c>
      <c r="N10" s="77" t="s">
        <v>17</v>
      </c>
      <c r="O10" s="78" t="s">
        <v>15</v>
      </c>
      <c r="P10" s="78" t="s">
        <v>16</v>
      </c>
      <c r="Q10" s="78" t="s">
        <v>17</v>
      </c>
      <c r="R10" s="79" t="s">
        <v>15</v>
      </c>
      <c r="S10" s="79" t="s">
        <v>16</v>
      </c>
      <c r="T10" s="79" t="s">
        <v>17</v>
      </c>
      <c r="U10" s="80" t="s">
        <v>15</v>
      </c>
      <c r="V10" s="80" t="s">
        <v>16</v>
      </c>
      <c r="W10" s="80" t="s">
        <v>17</v>
      </c>
      <c r="X10" s="77" t="s">
        <v>15</v>
      </c>
      <c r="Y10" s="77" t="s">
        <v>16</v>
      </c>
      <c r="Z10" s="77" t="s">
        <v>17</v>
      </c>
      <c r="AA10" s="81" t="s">
        <v>15</v>
      </c>
      <c r="AB10" s="81" t="s">
        <v>16</v>
      </c>
      <c r="AC10" s="81" t="s">
        <v>17</v>
      </c>
    </row>
    <row r="11" spans="1:29" ht="18.75" customHeight="1">
      <c r="A11" s="7" t="s">
        <v>18</v>
      </c>
      <c r="B11" s="8" t="s">
        <v>19</v>
      </c>
      <c r="C11" s="35">
        <f t="shared" ref="C11:E11" si="0">F11+I11+L11+O11+R11+U11+X11+AA11</f>
        <v>975</v>
      </c>
      <c r="D11" s="35">
        <f t="shared" si="0"/>
        <v>950</v>
      </c>
      <c r="E11" s="35">
        <f t="shared" si="0"/>
        <v>667</v>
      </c>
      <c r="F11" s="9">
        <v>225</v>
      </c>
      <c r="G11" s="9">
        <v>225</v>
      </c>
      <c r="H11" s="9">
        <v>195</v>
      </c>
      <c r="I11" s="11">
        <v>140</v>
      </c>
      <c r="J11" s="11">
        <v>140</v>
      </c>
      <c r="K11" s="11">
        <v>104</v>
      </c>
      <c r="L11" s="13">
        <v>200</v>
      </c>
      <c r="M11" s="13">
        <v>185</v>
      </c>
      <c r="N11" s="13">
        <v>162</v>
      </c>
      <c r="O11" s="14">
        <v>105</v>
      </c>
      <c r="P11" s="14">
        <v>105</v>
      </c>
      <c r="Q11" s="14">
        <v>69</v>
      </c>
      <c r="R11" s="15">
        <v>120</v>
      </c>
      <c r="S11" s="15">
        <v>120</v>
      </c>
      <c r="T11" s="15">
        <v>29</v>
      </c>
      <c r="U11" s="16">
        <v>100</v>
      </c>
      <c r="V11" s="16">
        <v>100</v>
      </c>
      <c r="W11" s="16">
        <v>33</v>
      </c>
      <c r="X11" s="13">
        <v>85</v>
      </c>
      <c r="Y11" s="13">
        <v>75</v>
      </c>
      <c r="Z11" s="13">
        <v>75</v>
      </c>
      <c r="AA11" s="17"/>
      <c r="AB11" s="17"/>
      <c r="AC11" s="17"/>
    </row>
    <row r="12" spans="1:29" ht="18.75" customHeight="1">
      <c r="A12" s="18" t="s">
        <v>20</v>
      </c>
      <c r="B12" s="8" t="s">
        <v>21</v>
      </c>
      <c r="C12" s="19">
        <f t="shared" ref="C12:Z12" si="1">C13/C11</f>
        <v>318.39179487179484</v>
      </c>
      <c r="D12" s="19">
        <f t="shared" si="1"/>
        <v>80.939894736842106</v>
      </c>
      <c r="E12" s="19">
        <f t="shared" si="1"/>
        <v>100.55292353823089</v>
      </c>
      <c r="F12" s="20">
        <f t="shared" si="1"/>
        <v>335.0311111111111</v>
      </c>
      <c r="G12" s="20">
        <f t="shared" si="1"/>
        <v>73.728888888888889</v>
      </c>
      <c r="H12" s="20">
        <f t="shared" si="1"/>
        <v>81.497435897435892</v>
      </c>
      <c r="I12" s="21">
        <f t="shared" si="1"/>
        <v>310.27857142857141</v>
      </c>
      <c r="J12" s="21">
        <f t="shared" si="1"/>
        <v>77</v>
      </c>
      <c r="K12" s="21">
        <f t="shared" si="1"/>
        <v>92.42307692307692</v>
      </c>
      <c r="L12" s="22">
        <f t="shared" si="1"/>
        <v>267.065</v>
      </c>
      <c r="M12" s="22">
        <f t="shared" si="1"/>
        <v>74.849729729729731</v>
      </c>
      <c r="N12" s="22">
        <f t="shared" si="1"/>
        <v>83.169753086419746</v>
      </c>
      <c r="O12" s="23">
        <f t="shared" si="1"/>
        <v>319.60000000000002</v>
      </c>
      <c r="P12" s="23">
        <f t="shared" si="1"/>
        <v>72.759047619047621</v>
      </c>
      <c r="Q12" s="23">
        <f t="shared" si="1"/>
        <v>101.83043478260871</v>
      </c>
      <c r="R12" s="25">
        <f t="shared" si="1"/>
        <v>292.19166666666666</v>
      </c>
      <c r="S12" s="25">
        <f t="shared" si="1"/>
        <v>89.033333333333331</v>
      </c>
      <c r="T12" s="25">
        <f t="shared" si="1"/>
        <v>220.31034482758622</v>
      </c>
      <c r="U12" s="26">
        <f t="shared" si="1"/>
        <v>334.74</v>
      </c>
      <c r="V12" s="26">
        <f t="shared" si="1"/>
        <v>76.53</v>
      </c>
      <c r="W12" s="26">
        <f t="shared" si="1"/>
        <v>181.66666666666666</v>
      </c>
      <c r="X12" s="28">
        <f t="shared" si="1"/>
        <v>424.74117647058824</v>
      </c>
      <c r="Y12" s="28">
        <f t="shared" si="1"/>
        <v>129.33333333333334</v>
      </c>
      <c r="Z12" s="28">
        <f t="shared" si="1"/>
        <v>115.74666666666667</v>
      </c>
      <c r="AA12" s="17"/>
      <c r="AB12" s="17"/>
      <c r="AC12" s="17"/>
    </row>
    <row r="13" spans="1:29" ht="18.75" customHeight="1">
      <c r="A13" s="7" t="s">
        <v>22</v>
      </c>
      <c r="B13" s="8" t="s">
        <v>21</v>
      </c>
      <c r="C13" s="35">
        <f t="shared" ref="C13:E13" si="2">F13+I13+L13+O13+R13+U13+X13+AA13</f>
        <v>310432</v>
      </c>
      <c r="D13" s="35">
        <f t="shared" si="2"/>
        <v>76892.899999999994</v>
      </c>
      <c r="E13" s="35">
        <f t="shared" si="2"/>
        <v>67068.800000000003</v>
      </c>
      <c r="F13" s="9">
        <v>75382</v>
      </c>
      <c r="G13" s="9">
        <v>16589</v>
      </c>
      <c r="H13" s="9">
        <v>15892</v>
      </c>
      <c r="I13" s="11">
        <v>43439</v>
      </c>
      <c r="J13" s="11">
        <v>10780</v>
      </c>
      <c r="K13" s="11">
        <v>9612</v>
      </c>
      <c r="L13" s="13">
        <v>53413</v>
      </c>
      <c r="M13" s="13">
        <v>13847.2</v>
      </c>
      <c r="N13" s="13">
        <v>13473.5</v>
      </c>
      <c r="O13" s="14">
        <v>33558</v>
      </c>
      <c r="P13" s="14">
        <v>7639.7</v>
      </c>
      <c r="Q13" s="14">
        <v>7026.3</v>
      </c>
      <c r="R13" s="15">
        <v>35063</v>
      </c>
      <c r="S13" s="15">
        <v>10684</v>
      </c>
      <c r="T13" s="15">
        <v>6389</v>
      </c>
      <c r="U13" s="27">
        <v>33474</v>
      </c>
      <c r="V13" s="27">
        <v>7653</v>
      </c>
      <c r="W13" s="27">
        <v>5995</v>
      </c>
      <c r="X13" s="13">
        <v>36103</v>
      </c>
      <c r="Y13" s="13">
        <v>9700</v>
      </c>
      <c r="Z13" s="13">
        <v>8681</v>
      </c>
      <c r="AA13" s="17"/>
      <c r="AB13" s="17"/>
      <c r="AC13" s="17"/>
    </row>
    <row r="14" spans="1:29" ht="18.75" customHeight="1">
      <c r="A14" s="18" t="s">
        <v>23</v>
      </c>
      <c r="B14" s="29"/>
      <c r="C14" s="51"/>
      <c r="D14" s="51"/>
      <c r="E14" s="51"/>
      <c r="F14" s="30"/>
      <c r="G14" s="30"/>
      <c r="H14" s="30"/>
      <c r="I14" s="31"/>
      <c r="J14" s="31"/>
      <c r="K14" s="31"/>
      <c r="L14" s="32"/>
      <c r="M14" s="32"/>
      <c r="N14" s="32"/>
      <c r="O14" s="33"/>
      <c r="P14" s="33"/>
      <c r="Q14" s="33"/>
      <c r="R14" s="24"/>
      <c r="S14" s="24"/>
      <c r="T14" s="24"/>
      <c r="U14" s="34"/>
      <c r="V14" s="34"/>
      <c r="W14" s="34"/>
      <c r="X14" s="32"/>
      <c r="Y14" s="32"/>
      <c r="Z14" s="32"/>
      <c r="AA14" s="17"/>
      <c r="AB14" s="17"/>
      <c r="AC14" s="17"/>
    </row>
    <row r="15" spans="1:29" ht="18.75" customHeight="1">
      <c r="A15" s="7" t="s">
        <v>24</v>
      </c>
      <c r="B15" s="8" t="s">
        <v>21</v>
      </c>
      <c r="C15" s="35">
        <f>F15+I15+L15+O15+R15+U15+X15+AA15</f>
        <v>220630</v>
      </c>
      <c r="D15" s="35">
        <v>0</v>
      </c>
      <c r="E15" s="35">
        <f>H15+K15+N15+Q15+T15+W15+Z15+AC15</f>
        <v>44988.9</v>
      </c>
      <c r="F15" s="9">
        <v>44354</v>
      </c>
      <c r="G15" s="9">
        <v>11095</v>
      </c>
      <c r="H15" s="9">
        <v>12133</v>
      </c>
      <c r="I15" s="11">
        <v>32914</v>
      </c>
      <c r="J15" s="11">
        <v>7559</v>
      </c>
      <c r="K15" s="11">
        <v>6940</v>
      </c>
      <c r="L15" s="13">
        <v>40841</v>
      </c>
      <c r="M15" s="13">
        <v>9530</v>
      </c>
      <c r="N15" s="13">
        <v>9352.6</v>
      </c>
      <c r="O15" s="14">
        <v>24984</v>
      </c>
      <c r="P15" s="14">
        <v>5560.1</v>
      </c>
      <c r="Q15" s="14">
        <v>5319.3</v>
      </c>
      <c r="R15" s="15">
        <v>24481</v>
      </c>
      <c r="S15" s="15">
        <v>6268</v>
      </c>
      <c r="T15" s="15">
        <v>4860</v>
      </c>
      <c r="U15" s="16">
        <v>25254</v>
      </c>
      <c r="V15" s="16">
        <v>5637</v>
      </c>
      <c r="W15" s="16">
        <v>280</v>
      </c>
      <c r="X15" s="13">
        <v>27802</v>
      </c>
      <c r="Y15" s="13">
        <v>6602</v>
      </c>
      <c r="Z15" s="13">
        <v>6104</v>
      </c>
      <c r="AA15" s="17"/>
      <c r="AB15" s="17"/>
      <c r="AC15" s="17"/>
    </row>
    <row r="16" spans="1:29" ht="18.75" customHeight="1">
      <c r="A16" s="18" t="s">
        <v>25</v>
      </c>
      <c r="B16" s="29"/>
      <c r="C16" s="51"/>
      <c r="D16" s="35"/>
      <c r="E16" s="51"/>
      <c r="F16" s="30"/>
      <c r="G16" s="30"/>
      <c r="H16" s="30"/>
      <c r="I16" s="31"/>
      <c r="J16" s="31"/>
      <c r="K16" s="31"/>
      <c r="L16" s="32"/>
      <c r="M16" s="32"/>
      <c r="N16" s="32"/>
      <c r="O16" s="33"/>
      <c r="P16" s="33"/>
      <c r="Q16" s="33"/>
      <c r="R16" s="24"/>
      <c r="S16" s="24"/>
      <c r="T16" s="24"/>
      <c r="U16" s="34"/>
      <c r="V16" s="34"/>
      <c r="W16" s="34"/>
      <c r="X16" s="32"/>
      <c r="Y16" s="32"/>
      <c r="Z16" s="32"/>
      <c r="AA16" s="17"/>
      <c r="AB16" s="17"/>
      <c r="AC16" s="17"/>
    </row>
    <row r="17" spans="1:29" ht="18.75" customHeight="1">
      <c r="A17" s="36" t="s">
        <v>26</v>
      </c>
      <c r="B17" s="8" t="s">
        <v>21</v>
      </c>
      <c r="C17" s="35">
        <f t="shared" ref="C17:C18" si="3">F17+I17+L17+O17+R17+U17+X17</f>
        <v>13347.800000000001</v>
      </c>
      <c r="D17" s="35">
        <f t="shared" ref="D17:D18" si="4">G17+J17+M17+P17+S17+V17+Y17+AB17</f>
        <v>3363.1</v>
      </c>
      <c r="E17" s="35">
        <f t="shared" ref="E17:E18" si="5">H17+K17+N17+Q17+T17+W17+Z17</f>
        <v>3345.7000000000003</v>
      </c>
      <c r="F17" s="9">
        <v>2081</v>
      </c>
      <c r="G17" s="9">
        <v>484</v>
      </c>
      <c r="H17" s="9">
        <v>484</v>
      </c>
      <c r="I17" s="11">
        <v>3646</v>
      </c>
      <c r="J17" s="11">
        <v>847</v>
      </c>
      <c r="K17" s="11">
        <v>847</v>
      </c>
      <c r="L17" s="13">
        <v>3086.7</v>
      </c>
      <c r="M17" s="13">
        <v>712</v>
      </c>
      <c r="N17" s="13">
        <v>711.1</v>
      </c>
      <c r="O17" s="37">
        <v>1405.1</v>
      </c>
      <c r="P17" s="37">
        <v>326.10000000000002</v>
      </c>
      <c r="Q17" s="37">
        <v>310.3</v>
      </c>
      <c r="R17" s="15">
        <v>319</v>
      </c>
      <c r="S17" s="15">
        <v>319</v>
      </c>
      <c r="T17" s="15">
        <v>319</v>
      </c>
      <c r="U17" s="16">
        <v>1241</v>
      </c>
      <c r="V17" s="16">
        <v>311</v>
      </c>
      <c r="W17" s="16">
        <v>310.3</v>
      </c>
      <c r="X17" s="13">
        <v>1569</v>
      </c>
      <c r="Y17" s="13">
        <v>364</v>
      </c>
      <c r="Z17" s="13">
        <v>364</v>
      </c>
      <c r="AA17" s="17"/>
      <c r="AB17" s="17"/>
      <c r="AC17" s="17"/>
    </row>
    <row r="18" spans="1:29" ht="18.75" customHeight="1">
      <c r="A18" s="18" t="s">
        <v>27</v>
      </c>
      <c r="B18" s="8" t="s">
        <v>28</v>
      </c>
      <c r="C18" s="48">
        <f t="shared" si="3"/>
        <v>13.5</v>
      </c>
      <c r="D18" s="48">
        <f t="shared" si="4"/>
        <v>13.5</v>
      </c>
      <c r="E18" s="48">
        <f t="shared" si="5"/>
        <v>13.5</v>
      </c>
      <c r="F18" s="9">
        <v>2</v>
      </c>
      <c r="G18" s="9">
        <v>2</v>
      </c>
      <c r="H18" s="9">
        <v>2</v>
      </c>
      <c r="I18" s="11">
        <v>4</v>
      </c>
      <c r="J18" s="11">
        <v>4</v>
      </c>
      <c r="K18" s="11">
        <v>4</v>
      </c>
      <c r="L18" s="13">
        <v>3</v>
      </c>
      <c r="M18" s="13">
        <v>3</v>
      </c>
      <c r="N18" s="13">
        <v>3</v>
      </c>
      <c r="O18" s="37">
        <v>1</v>
      </c>
      <c r="P18" s="37">
        <v>1</v>
      </c>
      <c r="Q18" s="37">
        <v>1</v>
      </c>
      <c r="R18" s="15">
        <v>1</v>
      </c>
      <c r="S18" s="15">
        <v>1</v>
      </c>
      <c r="T18" s="15">
        <v>1</v>
      </c>
      <c r="U18" s="16">
        <v>1.5</v>
      </c>
      <c r="V18" s="16">
        <v>1.5</v>
      </c>
      <c r="W18" s="16">
        <v>1.5</v>
      </c>
      <c r="X18" s="13">
        <v>1</v>
      </c>
      <c r="Y18" s="13">
        <v>1</v>
      </c>
      <c r="Z18" s="13">
        <v>1</v>
      </c>
      <c r="AA18" s="17"/>
      <c r="AB18" s="17"/>
      <c r="AC18" s="17"/>
    </row>
    <row r="19" spans="1:29" ht="18.75" customHeight="1">
      <c r="A19" s="18" t="s">
        <v>29</v>
      </c>
      <c r="B19" s="8" t="s">
        <v>30</v>
      </c>
      <c r="C19" s="52">
        <f>C17/12/C18</f>
        <v>82.393827160493842</v>
      </c>
      <c r="D19" s="52">
        <f>D17/3/D18</f>
        <v>83.039506172839509</v>
      </c>
      <c r="E19" s="52">
        <f>E17/3/E18</f>
        <v>82.609876543209879</v>
      </c>
      <c r="F19" s="9">
        <v>93</v>
      </c>
      <c r="G19" s="9">
        <v>81</v>
      </c>
      <c r="H19" s="9">
        <v>81</v>
      </c>
      <c r="I19" s="11">
        <v>76</v>
      </c>
      <c r="J19" s="11">
        <v>71</v>
      </c>
      <c r="K19" s="11">
        <v>71</v>
      </c>
      <c r="L19" s="13">
        <v>86</v>
      </c>
      <c r="M19" s="13">
        <v>79</v>
      </c>
      <c r="N19" s="13">
        <v>79</v>
      </c>
      <c r="O19" s="45">
        <f>O17/12/O18</f>
        <v>117.09166666666665</v>
      </c>
      <c r="P19" s="45">
        <f>P17/3/P18</f>
        <v>108.7</v>
      </c>
      <c r="Q19" s="45">
        <f>Q17/3/Q18</f>
        <v>103.43333333333334</v>
      </c>
      <c r="R19" s="15">
        <v>106</v>
      </c>
      <c r="S19" s="15">
        <v>106</v>
      </c>
      <c r="T19" s="15">
        <v>106</v>
      </c>
      <c r="U19" s="46">
        <f>U17/12/U18</f>
        <v>68.944444444444443</v>
      </c>
      <c r="V19" s="46">
        <f>V17/3/V18</f>
        <v>69.111111111111114</v>
      </c>
      <c r="W19" s="46">
        <f>W17/3/W18</f>
        <v>68.955555555555563</v>
      </c>
      <c r="X19" s="13">
        <v>130</v>
      </c>
      <c r="Y19" s="13">
        <v>121</v>
      </c>
      <c r="Z19" s="13">
        <v>121</v>
      </c>
      <c r="AA19" s="17"/>
      <c r="AB19" s="17"/>
      <c r="AC19" s="17"/>
    </row>
    <row r="20" spans="1:29" ht="18.75" customHeight="1">
      <c r="A20" s="36" t="s">
        <v>31</v>
      </c>
      <c r="B20" s="8" t="s">
        <v>21</v>
      </c>
      <c r="C20" s="48">
        <f t="shared" ref="C20:D20" si="6">F20+I20+L20+O20+R20+U20+X20+AA20</f>
        <v>67242.2</v>
      </c>
      <c r="D20" s="48">
        <f t="shared" si="6"/>
        <v>17790.400000000001</v>
      </c>
      <c r="E20" s="48">
        <f t="shared" ref="E20:E23" si="7">H20+K20+N20+Q20+T20+W20+Z20</f>
        <v>17579.2</v>
      </c>
      <c r="F20" s="9">
        <v>17269</v>
      </c>
      <c r="G20" s="9">
        <v>4552</v>
      </c>
      <c r="H20" s="9">
        <v>5951</v>
      </c>
      <c r="I20" s="11">
        <v>9922</v>
      </c>
      <c r="J20" s="11">
        <v>2323</v>
      </c>
      <c r="K20" s="11">
        <v>1988</v>
      </c>
      <c r="L20" s="13">
        <v>15514.1</v>
      </c>
      <c r="M20" s="13">
        <v>3658.9</v>
      </c>
      <c r="N20" s="13">
        <v>3567.6</v>
      </c>
      <c r="O20" s="14">
        <v>8270.1</v>
      </c>
      <c r="P20" s="14">
        <v>2067.5</v>
      </c>
      <c r="Q20" s="14">
        <v>2001.6</v>
      </c>
      <c r="R20" s="15">
        <v>1482</v>
      </c>
      <c r="S20" s="15">
        <v>1493</v>
      </c>
      <c r="T20" s="15">
        <v>1169</v>
      </c>
      <c r="U20" s="27">
        <v>6543</v>
      </c>
      <c r="V20" s="27">
        <v>1636</v>
      </c>
      <c r="W20" s="27">
        <v>1125</v>
      </c>
      <c r="X20" s="13">
        <v>8242</v>
      </c>
      <c r="Y20" s="13">
        <v>2060</v>
      </c>
      <c r="Z20" s="13">
        <v>1777</v>
      </c>
      <c r="AA20" s="17"/>
      <c r="AB20" s="17"/>
      <c r="AC20" s="17"/>
    </row>
    <row r="21" spans="1:29" ht="18.75" customHeight="1">
      <c r="A21" s="18" t="s">
        <v>27</v>
      </c>
      <c r="B21" s="8" t="s">
        <v>28</v>
      </c>
      <c r="C21" s="48">
        <f t="shared" ref="C21:D21" si="8">F21+I21+L21+O21+R21+U21+X21+AA21</f>
        <v>84.625</v>
      </c>
      <c r="D21" s="48">
        <f t="shared" si="8"/>
        <v>89</v>
      </c>
      <c r="E21" s="48">
        <f t="shared" si="7"/>
        <v>85.5</v>
      </c>
      <c r="F21" s="9">
        <v>18</v>
      </c>
      <c r="G21" s="9">
        <v>18</v>
      </c>
      <c r="H21" s="9">
        <v>18</v>
      </c>
      <c r="I21" s="11">
        <v>13.5</v>
      </c>
      <c r="J21" s="11">
        <v>13.5</v>
      </c>
      <c r="K21" s="11">
        <v>12</v>
      </c>
      <c r="L21" s="13">
        <v>18</v>
      </c>
      <c r="M21" s="13">
        <v>18</v>
      </c>
      <c r="N21" s="13">
        <v>18</v>
      </c>
      <c r="O21" s="14">
        <v>11.25</v>
      </c>
      <c r="P21" s="14">
        <v>11.25</v>
      </c>
      <c r="Q21" s="14">
        <v>11.25</v>
      </c>
      <c r="R21" s="15">
        <v>7.625</v>
      </c>
      <c r="S21" s="15">
        <v>12</v>
      </c>
      <c r="T21" s="15">
        <v>12</v>
      </c>
      <c r="U21" s="27">
        <v>7.25</v>
      </c>
      <c r="V21" s="27">
        <v>7.25</v>
      </c>
      <c r="W21" s="27">
        <v>6</v>
      </c>
      <c r="X21" s="13">
        <v>9</v>
      </c>
      <c r="Y21" s="13">
        <v>9</v>
      </c>
      <c r="Z21" s="13">
        <v>8.25</v>
      </c>
      <c r="AA21" s="17"/>
      <c r="AB21" s="17"/>
      <c r="AC21" s="17"/>
    </row>
    <row r="22" spans="1:29" ht="18.75" customHeight="1">
      <c r="A22" s="18" t="s">
        <v>29</v>
      </c>
      <c r="B22" s="8" t="s">
        <v>30</v>
      </c>
      <c r="C22" s="52">
        <f>C20/12/C21</f>
        <v>66.215854258985715</v>
      </c>
      <c r="D22" s="52">
        <f>D20/3/D21</f>
        <v>66.630711610486898</v>
      </c>
      <c r="E22" s="52">
        <f>E20/3/E21</f>
        <v>68.53489278752437</v>
      </c>
      <c r="F22" s="9">
        <v>80</v>
      </c>
      <c r="G22" s="9">
        <v>84</v>
      </c>
      <c r="H22" s="9">
        <v>110</v>
      </c>
      <c r="I22" s="11">
        <v>61</v>
      </c>
      <c r="J22" s="11">
        <v>57</v>
      </c>
      <c r="K22" s="11">
        <v>55</v>
      </c>
      <c r="L22" s="13">
        <v>71</v>
      </c>
      <c r="M22" s="13">
        <v>68</v>
      </c>
      <c r="N22" s="13">
        <v>66</v>
      </c>
      <c r="O22" s="45">
        <f>O20/12/O21</f>
        <v>61.260000000000005</v>
      </c>
      <c r="P22" s="45">
        <f>P20/3/P21</f>
        <v>61.259259259259252</v>
      </c>
      <c r="Q22" s="45">
        <f>Q20/3/Q21</f>
        <v>59.306666666666658</v>
      </c>
      <c r="R22" s="15">
        <v>64</v>
      </c>
      <c r="S22" s="15">
        <v>83</v>
      </c>
      <c r="T22" s="15">
        <v>65</v>
      </c>
      <c r="U22" s="47">
        <f>U20/12/U21</f>
        <v>75.206896551724142</v>
      </c>
      <c r="V22" s="47">
        <f>V20/3/V21</f>
        <v>75.218390804597703</v>
      </c>
      <c r="W22" s="47">
        <f>W20/3/W21</f>
        <v>62.5</v>
      </c>
      <c r="X22" s="13">
        <v>76</v>
      </c>
      <c r="Y22" s="13">
        <v>76</v>
      </c>
      <c r="Z22" s="13">
        <v>72</v>
      </c>
      <c r="AA22" s="17"/>
      <c r="AB22" s="17"/>
      <c r="AC22" s="17"/>
    </row>
    <row r="23" spans="1:29" ht="18.75" customHeight="1">
      <c r="A23" s="36" t="s">
        <v>32</v>
      </c>
      <c r="B23" s="8" t="s">
        <v>21</v>
      </c>
      <c r="C23" s="48">
        <f t="shared" ref="C23:D23" si="9">F23+I23+L23+O23+R23+U23+X23+AA23</f>
        <v>115754</v>
      </c>
      <c r="D23" s="48">
        <f t="shared" si="9"/>
        <v>29916.6</v>
      </c>
      <c r="E23" s="48">
        <f t="shared" si="7"/>
        <v>27345.3</v>
      </c>
      <c r="F23" s="9">
        <v>25004</v>
      </c>
      <c r="G23" s="9">
        <v>6059</v>
      </c>
      <c r="H23" s="9">
        <v>5698</v>
      </c>
      <c r="I23" s="11">
        <v>19346</v>
      </c>
      <c r="J23" s="11">
        <v>4389</v>
      </c>
      <c r="K23" s="11">
        <v>4105</v>
      </c>
      <c r="L23" s="13">
        <v>22240.2</v>
      </c>
      <c r="M23" s="13">
        <v>5159.1000000000004</v>
      </c>
      <c r="N23" s="13">
        <v>5073.8999999999996</v>
      </c>
      <c r="O23" s="14">
        <v>15308.8</v>
      </c>
      <c r="P23" s="14">
        <v>3166.5</v>
      </c>
      <c r="Q23" s="14">
        <v>3007.4</v>
      </c>
      <c r="R23" s="15">
        <v>4406</v>
      </c>
      <c r="S23" s="15">
        <v>4100</v>
      </c>
      <c r="T23" s="15">
        <v>3372</v>
      </c>
      <c r="U23" s="27">
        <v>11458</v>
      </c>
      <c r="V23" s="27">
        <v>2865</v>
      </c>
      <c r="W23" s="27">
        <v>2126</v>
      </c>
      <c r="X23" s="13">
        <v>17991</v>
      </c>
      <c r="Y23" s="13">
        <v>4178</v>
      </c>
      <c r="Z23" s="13">
        <v>3963</v>
      </c>
      <c r="AA23" s="17"/>
      <c r="AB23" s="17"/>
      <c r="AC23" s="17"/>
    </row>
    <row r="24" spans="1:29" ht="18.75" customHeight="1">
      <c r="A24" s="18" t="s">
        <v>27</v>
      </c>
      <c r="B24" s="8" t="s">
        <v>28</v>
      </c>
      <c r="C24" s="48">
        <f t="shared" ref="C24:E24" si="10">F24+I24+L24+O24+R24+U24+X24+AA24</f>
        <v>179.08999999999997</v>
      </c>
      <c r="D24" s="48">
        <f t="shared" si="10"/>
        <v>175.08999999999997</v>
      </c>
      <c r="E24" s="48">
        <f t="shared" si="10"/>
        <v>173.58999999999997</v>
      </c>
      <c r="F24" s="9">
        <v>37.340000000000003</v>
      </c>
      <c r="G24" s="9">
        <v>37.340000000000003</v>
      </c>
      <c r="H24" s="9">
        <v>37.340000000000003</v>
      </c>
      <c r="I24" s="11">
        <v>24.9</v>
      </c>
      <c r="J24" s="11">
        <v>24.9</v>
      </c>
      <c r="K24" s="11">
        <v>24.9</v>
      </c>
      <c r="L24" s="13">
        <v>34.85</v>
      </c>
      <c r="M24" s="13">
        <v>34.85</v>
      </c>
      <c r="N24" s="13">
        <v>34.85</v>
      </c>
      <c r="O24" s="14">
        <v>20.05</v>
      </c>
      <c r="P24" s="14">
        <v>20.05</v>
      </c>
      <c r="Q24" s="14">
        <v>20.05</v>
      </c>
      <c r="R24" s="15">
        <v>22</v>
      </c>
      <c r="S24" s="15">
        <v>18</v>
      </c>
      <c r="T24" s="15">
        <v>18</v>
      </c>
      <c r="U24" s="27">
        <v>15.7</v>
      </c>
      <c r="V24" s="27">
        <v>15.7</v>
      </c>
      <c r="W24" s="27">
        <v>15.7</v>
      </c>
      <c r="X24" s="13">
        <v>24.25</v>
      </c>
      <c r="Y24" s="13">
        <v>24.25</v>
      </c>
      <c r="Z24" s="13">
        <v>22.75</v>
      </c>
      <c r="AA24" s="17"/>
      <c r="AB24" s="17"/>
      <c r="AC24" s="17"/>
    </row>
    <row r="25" spans="1:29" ht="18.75" customHeight="1">
      <c r="A25" s="18" t="s">
        <v>29</v>
      </c>
      <c r="B25" s="8" t="s">
        <v>30</v>
      </c>
      <c r="C25" s="52">
        <f>C23/12/C24</f>
        <v>53.862117743406486</v>
      </c>
      <c r="D25" s="52">
        <f>D23/3/D24</f>
        <v>56.954709006796506</v>
      </c>
      <c r="E25" s="52">
        <f>E23/3/E24</f>
        <v>52.509361138314432</v>
      </c>
      <c r="F25" s="9">
        <v>51</v>
      </c>
      <c r="G25" s="9">
        <v>54</v>
      </c>
      <c r="H25" s="9">
        <v>51</v>
      </c>
      <c r="I25" s="11">
        <v>64.7</v>
      </c>
      <c r="J25" s="11">
        <v>58.7</v>
      </c>
      <c r="K25" s="11">
        <v>55</v>
      </c>
      <c r="L25" s="13">
        <v>53</v>
      </c>
      <c r="M25" s="13">
        <v>49</v>
      </c>
      <c r="N25" s="13">
        <v>49</v>
      </c>
      <c r="O25" s="45">
        <f>O23/12/O24</f>
        <v>63.62759767248545</v>
      </c>
      <c r="P25" s="45">
        <f>P23/3/P24</f>
        <v>52.643391521197003</v>
      </c>
      <c r="Q25" s="45">
        <f>Q23/3/Q24</f>
        <v>49.998337489609312</v>
      </c>
      <c r="R25" s="15">
        <v>67</v>
      </c>
      <c r="S25" s="15">
        <v>61</v>
      </c>
      <c r="T25" s="15">
        <v>47</v>
      </c>
      <c r="U25" s="46">
        <f>U23/12/U24</f>
        <v>60.817409766454361</v>
      </c>
      <c r="V25" s="46">
        <f>V23/3/V24</f>
        <v>60.828025477707008</v>
      </c>
      <c r="W25" s="46">
        <f>W23/3/W24</f>
        <v>45.138004246284503</v>
      </c>
      <c r="X25" s="13">
        <v>62</v>
      </c>
      <c r="Y25" s="13">
        <v>57</v>
      </c>
      <c r="Z25" s="13">
        <v>58</v>
      </c>
      <c r="AA25" s="17"/>
      <c r="AB25" s="17"/>
      <c r="AC25" s="17"/>
    </row>
    <row r="26" spans="1:29" ht="37.5" customHeight="1">
      <c r="A26" s="42" t="s">
        <v>33</v>
      </c>
      <c r="B26" s="8" t="s">
        <v>21</v>
      </c>
      <c r="C26" s="48">
        <f t="shared" ref="C26:E26" si="11">F26+I26+L26+O26+R26+U26+X26+AA26</f>
        <v>21207</v>
      </c>
      <c r="D26" s="48">
        <f t="shared" si="11"/>
        <v>5263</v>
      </c>
      <c r="E26" s="48">
        <f t="shared" si="11"/>
        <v>5369.3</v>
      </c>
      <c r="F26" s="9">
        <v>4272</v>
      </c>
      <c r="G26" s="9">
        <v>1073</v>
      </c>
      <c r="H26" s="9">
        <v>1514</v>
      </c>
      <c r="I26" s="11">
        <v>3245</v>
      </c>
      <c r="J26" s="11">
        <v>813</v>
      </c>
      <c r="K26" s="11">
        <v>726</v>
      </c>
      <c r="L26" s="13">
        <v>3915</v>
      </c>
      <c r="M26" s="13">
        <v>972</v>
      </c>
      <c r="N26" s="13">
        <v>964.4</v>
      </c>
      <c r="O26" s="14">
        <v>2611</v>
      </c>
      <c r="P26" s="14">
        <v>613</v>
      </c>
      <c r="Q26" s="14">
        <v>539.4</v>
      </c>
      <c r="R26" s="15">
        <v>1944</v>
      </c>
      <c r="S26" s="15">
        <v>489</v>
      </c>
      <c r="T26" s="15">
        <v>505</v>
      </c>
      <c r="U26" s="27">
        <v>2492</v>
      </c>
      <c r="V26" s="27">
        <v>612</v>
      </c>
      <c r="W26" s="27">
        <v>538.5</v>
      </c>
      <c r="X26" s="13">
        <v>2728</v>
      </c>
      <c r="Y26" s="13">
        <v>691</v>
      </c>
      <c r="Z26" s="13">
        <v>582</v>
      </c>
      <c r="AA26" s="17"/>
      <c r="AB26" s="17"/>
      <c r="AC26" s="17"/>
    </row>
    <row r="27" spans="1:29" ht="40.5" customHeight="1">
      <c r="A27" s="42" t="s">
        <v>34</v>
      </c>
      <c r="B27" s="8" t="s">
        <v>21</v>
      </c>
      <c r="C27" s="35">
        <f t="shared" ref="C27:E27" si="12">F27+I27+L27+O27+R27+U27+X27+AA27</f>
        <v>25658</v>
      </c>
      <c r="D27" s="35">
        <f t="shared" si="12"/>
        <v>10765.6</v>
      </c>
      <c r="E27" s="35">
        <f t="shared" si="12"/>
        <v>8583.1</v>
      </c>
      <c r="F27" s="9">
        <v>5590</v>
      </c>
      <c r="G27" s="9">
        <v>2345</v>
      </c>
      <c r="H27" s="9">
        <v>1620</v>
      </c>
      <c r="I27" s="11">
        <v>3863</v>
      </c>
      <c r="J27" s="11">
        <v>1401</v>
      </c>
      <c r="K27" s="11">
        <v>1385</v>
      </c>
      <c r="L27" s="13">
        <v>6186</v>
      </c>
      <c r="M27" s="13">
        <v>2847</v>
      </c>
      <c r="N27" s="13">
        <v>2370.6</v>
      </c>
      <c r="O27" s="37">
        <v>3297</v>
      </c>
      <c r="P27" s="37">
        <v>1020.6</v>
      </c>
      <c r="Q27" s="37">
        <v>714</v>
      </c>
      <c r="R27" s="15">
        <v>2188</v>
      </c>
      <c r="S27" s="15">
        <v>1010</v>
      </c>
      <c r="T27" s="15">
        <v>539</v>
      </c>
      <c r="U27" s="16">
        <v>1180</v>
      </c>
      <c r="V27" s="16">
        <v>431</v>
      </c>
      <c r="W27" s="16">
        <v>415.5</v>
      </c>
      <c r="X27" s="13">
        <v>3354</v>
      </c>
      <c r="Y27" s="13">
        <v>1711</v>
      </c>
      <c r="Z27" s="13">
        <v>1539</v>
      </c>
      <c r="AA27" s="17"/>
      <c r="AB27" s="17"/>
      <c r="AC27" s="17"/>
    </row>
    <row r="28" spans="1:29" ht="36">
      <c r="A28" s="40" t="s">
        <v>35</v>
      </c>
      <c r="B28" s="43" t="s">
        <v>21</v>
      </c>
      <c r="C28" s="35">
        <f t="shared" ref="C28:E28" si="13">F28+I28+L28+O28+R28+U28+X28+AA28</f>
        <v>3541</v>
      </c>
      <c r="D28" s="35">
        <f t="shared" si="13"/>
        <v>628</v>
      </c>
      <c r="E28" s="35">
        <f t="shared" si="13"/>
        <v>325</v>
      </c>
      <c r="F28" s="9">
        <v>1726</v>
      </c>
      <c r="G28" s="9">
        <v>628</v>
      </c>
      <c r="H28" s="9">
        <v>325</v>
      </c>
      <c r="I28" s="31"/>
      <c r="J28" s="31"/>
      <c r="K28" s="31"/>
      <c r="L28" s="13">
        <v>330</v>
      </c>
      <c r="M28" s="12"/>
      <c r="N28" s="12"/>
      <c r="O28" s="33"/>
      <c r="P28" s="33"/>
      <c r="Q28" s="33"/>
      <c r="R28" s="24"/>
      <c r="S28" s="24"/>
      <c r="T28" s="24"/>
      <c r="U28" s="16">
        <v>912</v>
      </c>
      <c r="V28" s="34"/>
      <c r="W28" s="34"/>
      <c r="X28" s="13">
        <v>573</v>
      </c>
      <c r="Y28" s="13"/>
      <c r="Z28" s="12"/>
      <c r="AA28" s="17"/>
      <c r="AB28" s="17"/>
      <c r="AC28" s="17"/>
    </row>
    <row r="29" spans="1:29" ht="54">
      <c r="A29" s="41" t="s">
        <v>36</v>
      </c>
      <c r="B29" s="44"/>
      <c r="C29" s="35">
        <f t="shared" ref="C29:E29" si="14">F29+I29+L29+O29+R29+U29+X29+AA29</f>
        <v>15000</v>
      </c>
      <c r="D29" s="35">
        <f t="shared" si="14"/>
        <v>0</v>
      </c>
      <c r="E29" s="35">
        <f t="shared" si="14"/>
        <v>0</v>
      </c>
      <c r="F29" s="38">
        <v>15000</v>
      </c>
      <c r="G29" s="38">
        <v>0</v>
      </c>
      <c r="H29" s="38">
        <v>0</v>
      </c>
      <c r="I29" s="10"/>
      <c r="J29" s="10"/>
      <c r="K29" s="10"/>
      <c r="L29" s="32"/>
      <c r="M29" s="12"/>
      <c r="N29" s="12"/>
      <c r="O29" s="33"/>
      <c r="P29" s="33"/>
      <c r="Q29" s="33"/>
      <c r="R29" s="24"/>
      <c r="S29" s="24"/>
      <c r="T29" s="24"/>
      <c r="U29" s="34"/>
      <c r="V29" s="34"/>
      <c r="W29" s="34"/>
      <c r="X29" s="32"/>
      <c r="Y29" s="12"/>
      <c r="Z29" s="12"/>
      <c r="AA29" s="17"/>
      <c r="AB29" s="17"/>
      <c r="AC29" s="17"/>
    </row>
    <row r="30" spans="1:29" ht="57" customHeight="1">
      <c r="A30" s="40" t="s">
        <v>37</v>
      </c>
      <c r="B30" s="8" t="s">
        <v>21</v>
      </c>
      <c r="C30" s="35">
        <f t="shared" ref="C30:E30" si="15">F30+I30+L30+O30+R30+U30+X30+AA30</f>
        <v>21416</v>
      </c>
      <c r="D30" s="35">
        <f t="shared" si="15"/>
        <v>8287.2000000000007</v>
      </c>
      <c r="E30" s="35">
        <f t="shared" si="15"/>
        <v>3723.5</v>
      </c>
      <c r="F30" s="9">
        <v>4440</v>
      </c>
      <c r="G30" s="9">
        <v>1448</v>
      </c>
      <c r="H30" s="9">
        <v>300</v>
      </c>
      <c r="I30" s="11">
        <v>3417</v>
      </c>
      <c r="J30" s="11">
        <v>1007</v>
      </c>
      <c r="K30" s="11">
        <v>561</v>
      </c>
      <c r="L30" s="13">
        <v>2141</v>
      </c>
      <c r="M30" s="13">
        <v>498.2</v>
      </c>
      <c r="N30" s="13">
        <v>785.9</v>
      </c>
      <c r="O30" s="14">
        <v>2392</v>
      </c>
      <c r="P30" s="14">
        <v>451</v>
      </c>
      <c r="Q30" s="14">
        <v>453.6</v>
      </c>
      <c r="R30" s="15">
        <v>5999</v>
      </c>
      <c r="S30" s="15">
        <v>2806</v>
      </c>
      <c r="T30" s="15">
        <v>381</v>
      </c>
      <c r="U30" s="16">
        <v>1381</v>
      </c>
      <c r="V30" s="16">
        <v>1381</v>
      </c>
      <c r="W30" s="16">
        <v>786</v>
      </c>
      <c r="X30" s="13">
        <v>1646</v>
      </c>
      <c r="Y30" s="13">
        <v>696</v>
      </c>
      <c r="Z30" s="13">
        <v>456</v>
      </c>
      <c r="AA30" s="17"/>
      <c r="AB30" s="17"/>
      <c r="AC30" s="17"/>
    </row>
    <row r="31" spans="1:29" ht="18">
      <c r="A31" s="39"/>
      <c r="B31" s="39"/>
      <c r="C31" s="53"/>
      <c r="D31" s="53"/>
      <c r="E31" s="53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</row>
    <row r="32" spans="1:29" ht="15.75" customHeight="1">
      <c r="A32" s="1"/>
      <c r="B32" s="1"/>
      <c r="C32" s="49"/>
      <c r="D32" s="49"/>
      <c r="E32" s="4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49"/>
      <c r="D33" s="49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49"/>
      <c r="D34" s="49"/>
      <c r="E34" s="4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49"/>
      <c r="D35" s="49"/>
      <c r="E35" s="4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49"/>
      <c r="D36" s="49"/>
      <c r="E36" s="4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49"/>
      <c r="D37" s="49"/>
      <c r="E37" s="4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49"/>
      <c r="D38" s="49"/>
      <c r="E38" s="4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49"/>
      <c r="D39" s="49"/>
      <c r="E39" s="4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49"/>
      <c r="D40" s="49"/>
      <c r="E40" s="4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49"/>
      <c r="D41" s="49"/>
      <c r="E41" s="4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49"/>
      <c r="D42" s="49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49"/>
      <c r="D43" s="49"/>
      <c r="E43" s="4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49"/>
      <c r="D44" s="49"/>
      <c r="E44" s="4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49"/>
      <c r="D45" s="49"/>
      <c r="E45" s="4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49"/>
      <c r="D46" s="49"/>
      <c r="E46" s="4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49"/>
      <c r="D47" s="49"/>
      <c r="E47" s="4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49"/>
      <c r="D48" s="49"/>
      <c r="E48" s="4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49"/>
      <c r="D49" s="49"/>
      <c r="E49" s="4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49"/>
      <c r="D50" s="49"/>
      <c r="E50" s="4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49"/>
      <c r="D51" s="49"/>
      <c r="E51" s="4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49"/>
      <c r="D52" s="49"/>
      <c r="E52" s="4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49"/>
      <c r="D53" s="49"/>
      <c r="E53" s="4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49"/>
      <c r="D54" s="49"/>
      <c r="E54" s="4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49"/>
      <c r="D55" s="49"/>
      <c r="E55" s="4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49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49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49"/>
      <c r="D58" s="49"/>
      <c r="E58" s="4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49"/>
      <c r="D59" s="49"/>
      <c r="E59" s="4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49"/>
      <c r="D60" s="49"/>
      <c r="E60" s="4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49"/>
      <c r="D61" s="49"/>
      <c r="E61" s="4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49"/>
      <c r="D62" s="49"/>
      <c r="E62" s="4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49"/>
      <c r="D63" s="49"/>
      <c r="E63" s="4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49"/>
      <c r="D64" s="49"/>
      <c r="E64" s="4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49"/>
      <c r="D65" s="49"/>
      <c r="E65" s="4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49"/>
      <c r="D66" s="49"/>
      <c r="E66" s="4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49"/>
      <c r="D67" s="49"/>
      <c r="E67" s="4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49"/>
      <c r="D68" s="49"/>
      <c r="E68" s="4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49"/>
      <c r="D69" s="49"/>
      <c r="E69" s="4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49"/>
      <c r="D70" s="49"/>
      <c r="E70" s="4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49"/>
      <c r="D71" s="49"/>
      <c r="E71" s="4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49"/>
      <c r="D72" s="49"/>
      <c r="E72" s="4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49"/>
      <c r="D73" s="49"/>
      <c r="E73" s="4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49"/>
      <c r="D74" s="49"/>
      <c r="E74" s="4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49"/>
      <c r="D75" s="49"/>
      <c r="E75" s="4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49"/>
      <c r="D76" s="49"/>
      <c r="E76" s="4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49"/>
      <c r="D77" s="49"/>
      <c r="E77" s="4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49"/>
      <c r="D78" s="49"/>
      <c r="E78" s="4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49"/>
      <c r="D79" s="49"/>
      <c r="E79" s="4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49"/>
      <c r="D80" s="49"/>
      <c r="E80" s="4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49"/>
      <c r="D81" s="49"/>
      <c r="E81" s="4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49"/>
      <c r="D82" s="49"/>
      <c r="E82" s="4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49"/>
      <c r="D83" s="49"/>
      <c r="E83" s="4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49"/>
      <c r="D84" s="49"/>
      <c r="E84" s="4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49"/>
      <c r="D85" s="49"/>
      <c r="E85" s="4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49"/>
      <c r="D86" s="49"/>
      <c r="E86" s="4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49"/>
      <c r="D87" s="49"/>
      <c r="E87" s="4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49"/>
      <c r="D88" s="49"/>
      <c r="E88" s="4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49"/>
      <c r="D89" s="49"/>
      <c r="E89" s="4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49"/>
      <c r="D90" s="49"/>
      <c r="E90" s="4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49"/>
      <c r="D91" s="49"/>
      <c r="E91" s="4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49"/>
      <c r="D92" s="49"/>
      <c r="E92" s="4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49"/>
      <c r="D93" s="49"/>
      <c r="E93" s="4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49"/>
      <c r="D94" s="49"/>
      <c r="E94" s="4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49"/>
      <c r="D95" s="49"/>
      <c r="E95" s="4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49"/>
      <c r="D96" s="49"/>
      <c r="E96" s="4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49"/>
      <c r="D97" s="49"/>
      <c r="E97" s="4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49"/>
      <c r="D98" s="49"/>
      <c r="E98" s="4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49"/>
      <c r="D99" s="49"/>
      <c r="E99" s="4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49"/>
      <c r="D100" s="49"/>
      <c r="E100" s="4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49"/>
      <c r="D101" s="49"/>
      <c r="E101" s="4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49"/>
      <c r="D102" s="49"/>
      <c r="E102" s="4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49"/>
      <c r="D103" s="49"/>
      <c r="E103" s="4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49"/>
      <c r="D104" s="49"/>
      <c r="E104" s="4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49"/>
      <c r="D105" s="49"/>
      <c r="E105" s="4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49"/>
      <c r="D106" s="49"/>
      <c r="E106" s="4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49"/>
      <c r="D107" s="49"/>
      <c r="E107" s="4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49"/>
      <c r="D108" s="49"/>
      <c r="E108" s="4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49"/>
      <c r="D109" s="49"/>
      <c r="E109" s="4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49"/>
      <c r="D110" s="49"/>
      <c r="E110" s="4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49"/>
      <c r="D111" s="49"/>
      <c r="E111" s="4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49"/>
      <c r="D112" s="49"/>
      <c r="E112" s="4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49"/>
      <c r="D113" s="49"/>
      <c r="E113" s="4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49"/>
      <c r="D114" s="49"/>
      <c r="E114" s="4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49"/>
      <c r="D115" s="49"/>
      <c r="E115" s="4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49"/>
      <c r="D116" s="49"/>
      <c r="E116" s="4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49"/>
      <c r="D117" s="49"/>
      <c r="E117" s="4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49"/>
      <c r="D118" s="49"/>
      <c r="E118" s="4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49"/>
      <c r="D119" s="49"/>
      <c r="E119" s="4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49"/>
      <c r="D120" s="49"/>
      <c r="E120" s="4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49"/>
      <c r="D121" s="49"/>
      <c r="E121" s="4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49"/>
      <c r="D122" s="49"/>
      <c r="E122" s="4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49"/>
      <c r="D123" s="49"/>
      <c r="E123" s="4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49"/>
      <c r="D124" s="49"/>
      <c r="E124" s="4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49"/>
      <c r="D125" s="49"/>
      <c r="E125" s="4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49"/>
      <c r="D126" s="49"/>
      <c r="E126" s="4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49"/>
      <c r="D127" s="49"/>
      <c r="E127" s="4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49"/>
      <c r="D128" s="49"/>
      <c r="E128" s="4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49"/>
      <c r="D129" s="49"/>
      <c r="E129" s="4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49"/>
      <c r="D130" s="49"/>
      <c r="E130" s="4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49"/>
      <c r="D131" s="49"/>
      <c r="E131" s="4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49"/>
      <c r="D132" s="49"/>
      <c r="E132" s="4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49"/>
      <c r="D133" s="49"/>
      <c r="E133" s="4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49"/>
      <c r="D134" s="49"/>
      <c r="E134" s="4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49"/>
      <c r="D135" s="49"/>
      <c r="E135" s="4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49"/>
      <c r="D136" s="49"/>
      <c r="E136" s="4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49"/>
      <c r="D137" s="49"/>
      <c r="E137" s="4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49"/>
      <c r="D138" s="49"/>
      <c r="E138" s="4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49"/>
      <c r="D139" s="49"/>
      <c r="E139" s="4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49"/>
      <c r="D140" s="49"/>
      <c r="E140" s="4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49"/>
      <c r="D141" s="49"/>
      <c r="E141" s="4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49"/>
      <c r="D142" s="49"/>
      <c r="E142" s="4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49"/>
      <c r="D143" s="49"/>
      <c r="E143" s="4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49"/>
      <c r="D144" s="49"/>
      <c r="E144" s="4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49"/>
      <c r="D145" s="49"/>
      <c r="E145" s="4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49"/>
      <c r="D146" s="49"/>
      <c r="E146" s="4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49"/>
      <c r="D147" s="49"/>
      <c r="E147" s="4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49"/>
      <c r="D148" s="49"/>
      <c r="E148" s="4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49"/>
      <c r="D149" s="49"/>
      <c r="E149" s="4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49"/>
      <c r="D150" s="49"/>
      <c r="E150" s="4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49"/>
      <c r="D151" s="49"/>
      <c r="E151" s="4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49"/>
      <c r="D152" s="49"/>
      <c r="E152" s="4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49"/>
      <c r="D153" s="49"/>
      <c r="E153" s="4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49"/>
      <c r="D154" s="49"/>
      <c r="E154" s="4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49"/>
      <c r="D155" s="49"/>
      <c r="E155" s="4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49"/>
      <c r="D156" s="49"/>
      <c r="E156" s="4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49"/>
      <c r="D157" s="49"/>
      <c r="E157" s="4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49"/>
      <c r="D158" s="49"/>
      <c r="E158" s="4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49"/>
      <c r="D159" s="49"/>
      <c r="E159" s="4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49"/>
      <c r="D160" s="49"/>
      <c r="E160" s="4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49"/>
      <c r="D161" s="49"/>
      <c r="E161" s="4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49"/>
      <c r="D162" s="49"/>
      <c r="E162" s="4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49"/>
      <c r="D163" s="49"/>
      <c r="E163" s="4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49"/>
      <c r="D164" s="49"/>
      <c r="E164" s="4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49"/>
      <c r="D165" s="49"/>
      <c r="E165" s="4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49"/>
      <c r="D166" s="49"/>
      <c r="E166" s="4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49"/>
      <c r="D167" s="49"/>
      <c r="E167" s="4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49"/>
      <c r="D168" s="49"/>
      <c r="E168" s="4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49"/>
      <c r="D169" s="49"/>
      <c r="E169" s="4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49"/>
      <c r="D170" s="49"/>
      <c r="E170" s="4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49"/>
      <c r="D171" s="49"/>
      <c r="E171" s="4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49"/>
      <c r="D172" s="49"/>
      <c r="E172" s="4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49"/>
      <c r="D173" s="49"/>
      <c r="E173" s="4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49"/>
      <c r="D174" s="49"/>
      <c r="E174" s="4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49"/>
      <c r="D175" s="49"/>
      <c r="E175" s="4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49"/>
      <c r="D176" s="49"/>
      <c r="E176" s="4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49"/>
      <c r="D177" s="49"/>
      <c r="E177" s="4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49"/>
      <c r="D178" s="49"/>
      <c r="E178" s="4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49"/>
      <c r="D179" s="49"/>
      <c r="E179" s="4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49"/>
      <c r="D180" s="49"/>
      <c r="E180" s="4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49"/>
      <c r="D181" s="49"/>
      <c r="E181" s="4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49"/>
      <c r="D182" s="49"/>
      <c r="E182" s="4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49"/>
      <c r="D183" s="49"/>
      <c r="E183" s="4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49"/>
      <c r="D184" s="49"/>
      <c r="E184" s="4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49"/>
      <c r="D185" s="49"/>
      <c r="E185" s="4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49"/>
      <c r="D186" s="49"/>
      <c r="E186" s="4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49"/>
      <c r="D187" s="49"/>
      <c r="E187" s="4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49"/>
      <c r="D188" s="49"/>
      <c r="E188" s="4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49"/>
      <c r="D189" s="49"/>
      <c r="E189" s="4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49"/>
      <c r="D190" s="49"/>
      <c r="E190" s="4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49"/>
      <c r="D191" s="49"/>
      <c r="E191" s="4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49"/>
      <c r="D192" s="49"/>
      <c r="E192" s="4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49"/>
      <c r="D193" s="49"/>
      <c r="E193" s="4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49"/>
      <c r="D194" s="49"/>
      <c r="E194" s="4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49"/>
      <c r="D195" s="49"/>
      <c r="E195" s="4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49"/>
      <c r="D196" s="49"/>
      <c r="E196" s="4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49"/>
      <c r="D197" s="49"/>
      <c r="E197" s="4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49"/>
      <c r="D198" s="49"/>
      <c r="E198" s="4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49"/>
      <c r="D199" s="49"/>
      <c r="E199" s="4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49"/>
      <c r="D200" s="49"/>
      <c r="E200" s="4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49"/>
      <c r="D201" s="49"/>
      <c r="E201" s="4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49"/>
      <c r="D202" s="49"/>
      <c r="E202" s="4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49"/>
      <c r="D203" s="49"/>
      <c r="E203" s="4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49"/>
      <c r="D204" s="49"/>
      <c r="E204" s="4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49"/>
      <c r="D205" s="49"/>
      <c r="E205" s="4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49"/>
      <c r="D206" s="49"/>
      <c r="E206" s="4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49"/>
      <c r="D207" s="49"/>
      <c r="E207" s="4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49"/>
      <c r="D208" s="49"/>
      <c r="E208" s="4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49"/>
      <c r="D209" s="49"/>
      <c r="E209" s="4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49"/>
      <c r="D210" s="49"/>
      <c r="E210" s="4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49"/>
      <c r="D211" s="49"/>
      <c r="E211" s="4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49"/>
      <c r="D212" s="49"/>
      <c r="E212" s="4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49"/>
      <c r="D213" s="49"/>
      <c r="E213" s="4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49"/>
      <c r="D214" s="49"/>
      <c r="E214" s="4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49"/>
      <c r="D215" s="49"/>
      <c r="E215" s="4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49"/>
      <c r="D216" s="49"/>
      <c r="E216" s="4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49"/>
      <c r="D217" s="49"/>
      <c r="E217" s="4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49"/>
      <c r="D218" s="49"/>
      <c r="E218" s="4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49"/>
      <c r="D219" s="49"/>
      <c r="E219" s="4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49"/>
      <c r="D220" s="49"/>
      <c r="E220" s="4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49"/>
      <c r="D221" s="49"/>
      <c r="E221" s="4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49"/>
      <c r="D222" s="49"/>
      <c r="E222" s="4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49"/>
      <c r="D223" s="49"/>
      <c r="E223" s="4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49"/>
      <c r="D224" s="49"/>
      <c r="E224" s="4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49"/>
      <c r="D225" s="49"/>
      <c r="E225" s="4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49"/>
      <c r="D226" s="49"/>
      <c r="E226" s="4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49"/>
      <c r="D227" s="49"/>
      <c r="E227" s="4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49"/>
      <c r="D228" s="49"/>
      <c r="E228" s="4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49"/>
      <c r="D229" s="49"/>
      <c r="E229" s="4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49"/>
      <c r="D230" s="49"/>
      <c r="E230" s="4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49"/>
      <c r="D231" s="49"/>
      <c r="E231" s="4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49"/>
      <c r="D232" s="49"/>
      <c r="E232" s="4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49"/>
      <c r="D233" s="49"/>
      <c r="E233" s="4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49"/>
      <c r="D234" s="49"/>
      <c r="E234" s="4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49"/>
      <c r="D235" s="49"/>
      <c r="E235" s="4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49"/>
      <c r="D236" s="49"/>
      <c r="E236" s="4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49"/>
      <c r="D237" s="49"/>
      <c r="E237" s="4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49"/>
      <c r="D238" s="49"/>
      <c r="E238" s="4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49"/>
      <c r="D239" s="49"/>
      <c r="E239" s="4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49"/>
      <c r="D240" s="49"/>
      <c r="E240" s="4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49"/>
      <c r="D241" s="49"/>
      <c r="E241" s="4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49"/>
      <c r="D242" s="49"/>
      <c r="E242" s="4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49"/>
      <c r="D243" s="49"/>
      <c r="E243" s="4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49"/>
      <c r="D244" s="49"/>
      <c r="E244" s="4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49"/>
      <c r="D245" s="49"/>
      <c r="E245" s="4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49"/>
      <c r="D246" s="49"/>
      <c r="E246" s="4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49"/>
      <c r="D247" s="49"/>
      <c r="E247" s="4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49"/>
      <c r="D248" s="49"/>
      <c r="E248" s="4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49"/>
      <c r="D249" s="49"/>
      <c r="E249" s="4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49"/>
      <c r="D250" s="49"/>
      <c r="E250" s="4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49"/>
      <c r="D251" s="49"/>
      <c r="E251" s="4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49"/>
      <c r="D252" s="49"/>
      <c r="E252" s="4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49"/>
      <c r="D253" s="49"/>
      <c r="E253" s="4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49"/>
      <c r="D254" s="49"/>
      <c r="E254" s="4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49"/>
      <c r="D255" s="49"/>
      <c r="E255" s="4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49"/>
      <c r="D256" s="49"/>
      <c r="E256" s="4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49"/>
      <c r="D257" s="49"/>
      <c r="E257" s="4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49"/>
      <c r="D258" s="49"/>
      <c r="E258" s="4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>
      <c r="A259" s="1"/>
      <c r="B259" s="1"/>
      <c r="C259" s="49"/>
      <c r="D259" s="49"/>
      <c r="E259" s="4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>
      <c r="A260" s="1"/>
      <c r="B260" s="1"/>
      <c r="C260" s="49"/>
      <c r="D260" s="49"/>
      <c r="E260" s="4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"/>
      <c r="B261" s="1"/>
      <c r="C261" s="49"/>
      <c r="D261" s="49"/>
      <c r="E261" s="4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"/>
      <c r="B262" s="1"/>
      <c r="C262" s="49"/>
      <c r="D262" s="49"/>
      <c r="E262" s="4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"/>
      <c r="B263" s="1"/>
      <c r="C263" s="49"/>
      <c r="D263" s="49"/>
      <c r="E263" s="4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"/>
      <c r="B264" s="1"/>
      <c r="C264" s="49"/>
      <c r="D264" s="49"/>
      <c r="E264" s="4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"/>
      <c r="B265" s="1"/>
      <c r="C265" s="49"/>
      <c r="D265" s="49"/>
      <c r="E265" s="4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"/>
      <c r="B266" s="1"/>
      <c r="C266" s="49"/>
      <c r="D266" s="49"/>
      <c r="E266" s="4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"/>
      <c r="B267" s="1"/>
      <c r="C267" s="49"/>
      <c r="D267" s="49"/>
      <c r="E267" s="4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"/>
      <c r="B268" s="1"/>
      <c r="C268" s="49"/>
      <c r="D268" s="49"/>
      <c r="E268" s="4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"/>
      <c r="B269" s="1"/>
      <c r="C269" s="49"/>
      <c r="D269" s="49"/>
      <c r="E269" s="4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"/>
      <c r="B270" s="1"/>
      <c r="C270" s="49"/>
      <c r="D270" s="49"/>
      <c r="E270" s="4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"/>
      <c r="B271" s="1"/>
      <c r="C271" s="49"/>
      <c r="D271" s="49"/>
      <c r="E271" s="4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>
      <c r="A272" s="1"/>
      <c r="B272" s="1"/>
      <c r="C272" s="49"/>
      <c r="D272" s="49"/>
      <c r="E272" s="4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>
      <c r="A273" s="1"/>
      <c r="B273" s="1"/>
      <c r="C273" s="49"/>
      <c r="D273" s="49"/>
      <c r="E273" s="4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>
      <c r="A274" s="1"/>
      <c r="B274" s="1"/>
      <c r="C274" s="49"/>
      <c r="D274" s="49"/>
      <c r="E274" s="4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>
      <c r="A275" s="1"/>
      <c r="B275" s="1"/>
      <c r="C275" s="49"/>
      <c r="D275" s="49"/>
      <c r="E275" s="4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>
      <c r="A276" s="1"/>
      <c r="B276" s="1"/>
      <c r="C276" s="49"/>
      <c r="D276" s="49"/>
      <c r="E276" s="4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>
      <c r="A277" s="1"/>
      <c r="B277" s="1"/>
      <c r="C277" s="49"/>
      <c r="D277" s="49"/>
      <c r="E277" s="4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>
      <c r="A278" s="1"/>
      <c r="B278" s="1"/>
      <c r="C278" s="49"/>
      <c r="D278" s="49"/>
      <c r="E278" s="4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>
      <c r="A279" s="1"/>
      <c r="B279" s="1"/>
      <c r="C279" s="49"/>
      <c r="D279" s="49"/>
      <c r="E279" s="4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1"/>
      <c r="B280" s="1"/>
      <c r="C280" s="49"/>
      <c r="D280" s="49"/>
      <c r="E280" s="4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1"/>
      <c r="B281" s="1"/>
      <c r="C281" s="49"/>
      <c r="D281" s="49"/>
      <c r="E281" s="4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1"/>
      <c r="B282" s="1"/>
      <c r="C282" s="49"/>
      <c r="D282" s="49"/>
      <c r="E282" s="4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1"/>
      <c r="B283" s="1"/>
      <c r="C283" s="49"/>
      <c r="D283" s="49"/>
      <c r="E283" s="4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1"/>
      <c r="B284" s="1"/>
      <c r="C284" s="49"/>
      <c r="D284" s="49"/>
      <c r="E284" s="4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1"/>
      <c r="B285" s="1"/>
      <c r="C285" s="49"/>
      <c r="D285" s="49"/>
      <c r="E285" s="4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1"/>
      <c r="B286" s="1"/>
      <c r="C286" s="49"/>
      <c r="D286" s="49"/>
      <c r="E286" s="4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1"/>
      <c r="B287" s="1"/>
      <c r="C287" s="49"/>
      <c r="D287" s="49"/>
      <c r="E287" s="4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1"/>
      <c r="B288" s="1"/>
      <c r="C288" s="49"/>
      <c r="D288" s="49"/>
      <c r="E288" s="4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1"/>
      <c r="B289" s="1"/>
      <c r="C289" s="49"/>
      <c r="D289" s="49"/>
      <c r="E289" s="4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1"/>
      <c r="B290" s="1"/>
      <c r="C290" s="49"/>
      <c r="D290" s="49"/>
      <c r="E290" s="4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1"/>
      <c r="B291" s="1"/>
      <c r="C291" s="49"/>
      <c r="D291" s="49"/>
      <c r="E291" s="4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1"/>
      <c r="B292" s="1"/>
      <c r="C292" s="49"/>
      <c r="D292" s="49"/>
      <c r="E292" s="4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1"/>
      <c r="B293" s="1"/>
      <c r="C293" s="49"/>
      <c r="D293" s="49"/>
      <c r="E293" s="4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1"/>
      <c r="B294" s="1"/>
      <c r="C294" s="49"/>
      <c r="D294" s="49"/>
      <c r="E294" s="4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1"/>
      <c r="B295" s="1"/>
      <c r="C295" s="49"/>
      <c r="D295" s="49"/>
      <c r="E295" s="4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1"/>
      <c r="B296" s="1"/>
      <c r="C296" s="49"/>
      <c r="D296" s="49"/>
      <c r="E296" s="4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1"/>
      <c r="B297" s="1"/>
      <c r="C297" s="49"/>
      <c r="D297" s="49"/>
      <c r="E297" s="4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1"/>
      <c r="B298" s="1"/>
      <c r="C298" s="49"/>
      <c r="D298" s="49"/>
      <c r="E298" s="4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1"/>
      <c r="B299" s="1"/>
      <c r="C299" s="49"/>
      <c r="D299" s="49"/>
      <c r="E299" s="4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1"/>
      <c r="B300" s="1"/>
      <c r="C300" s="49"/>
      <c r="D300" s="49"/>
      <c r="E300" s="4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1"/>
      <c r="B301" s="1"/>
      <c r="C301" s="49"/>
      <c r="D301" s="49"/>
      <c r="E301" s="4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1"/>
      <c r="B302" s="1"/>
      <c r="C302" s="49"/>
      <c r="D302" s="49"/>
      <c r="E302" s="4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1"/>
      <c r="B303" s="1"/>
      <c r="C303" s="49"/>
      <c r="D303" s="49"/>
      <c r="E303" s="4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1"/>
      <c r="B304" s="1"/>
      <c r="C304" s="49"/>
      <c r="D304" s="49"/>
      <c r="E304" s="4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1"/>
      <c r="B305" s="1"/>
      <c r="C305" s="49"/>
      <c r="D305" s="49"/>
      <c r="E305" s="4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1"/>
      <c r="B306" s="1"/>
      <c r="C306" s="49"/>
      <c r="D306" s="49"/>
      <c r="E306" s="4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1"/>
      <c r="B307" s="1"/>
      <c r="C307" s="49"/>
      <c r="D307" s="49"/>
      <c r="E307" s="4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1"/>
      <c r="B308" s="1"/>
      <c r="C308" s="49"/>
      <c r="D308" s="49"/>
      <c r="E308" s="4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1"/>
      <c r="B309" s="1"/>
      <c r="C309" s="49"/>
      <c r="D309" s="49"/>
      <c r="E309" s="4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1"/>
      <c r="B310" s="1"/>
      <c r="C310" s="49"/>
      <c r="D310" s="49"/>
      <c r="E310" s="4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1"/>
      <c r="B311" s="1"/>
      <c r="C311" s="49"/>
      <c r="D311" s="49"/>
      <c r="E311" s="4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1"/>
      <c r="B312" s="1"/>
      <c r="C312" s="49"/>
      <c r="D312" s="49"/>
      <c r="E312" s="4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1"/>
      <c r="B313" s="1"/>
      <c r="C313" s="49"/>
      <c r="D313" s="49"/>
      <c r="E313" s="4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1"/>
      <c r="B314" s="1"/>
      <c r="C314" s="49"/>
      <c r="D314" s="49"/>
      <c r="E314" s="4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1"/>
      <c r="B315" s="1"/>
      <c r="C315" s="49"/>
      <c r="D315" s="49"/>
      <c r="E315" s="4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1"/>
      <c r="B316" s="1"/>
      <c r="C316" s="49"/>
      <c r="D316" s="49"/>
      <c r="E316" s="4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1"/>
      <c r="B317" s="1"/>
      <c r="C317" s="49"/>
      <c r="D317" s="49"/>
      <c r="E317" s="4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1"/>
      <c r="B318" s="1"/>
      <c r="C318" s="49"/>
      <c r="D318" s="49"/>
      <c r="E318" s="4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1"/>
      <c r="B319" s="1"/>
      <c r="C319" s="49"/>
      <c r="D319" s="49"/>
      <c r="E319" s="4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1"/>
      <c r="B320" s="1"/>
      <c r="C320" s="49"/>
      <c r="D320" s="49"/>
      <c r="E320" s="4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1"/>
      <c r="B321" s="1"/>
      <c r="C321" s="49"/>
      <c r="D321" s="49"/>
      <c r="E321" s="4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1"/>
      <c r="B322" s="1"/>
      <c r="C322" s="49"/>
      <c r="D322" s="49"/>
      <c r="E322" s="4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1"/>
      <c r="B323" s="1"/>
      <c r="C323" s="49"/>
      <c r="D323" s="49"/>
      <c r="E323" s="4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1"/>
      <c r="B324" s="1"/>
      <c r="C324" s="49"/>
      <c r="D324" s="49"/>
      <c r="E324" s="4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1"/>
      <c r="B325" s="1"/>
      <c r="C325" s="49"/>
      <c r="D325" s="49"/>
      <c r="E325" s="4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1"/>
      <c r="B326" s="1"/>
      <c r="C326" s="49"/>
      <c r="D326" s="49"/>
      <c r="E326" s="4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1"/>
      <c r="B327" s="1"/>
      <c r="C327" s="49"/>
      <c r="D327" s="49"/>
      <c r="E327" s="4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1"/>
      <c r="B328" s="1"/>
      <c r="C328" s="49"/>
      <c r="D328" s="49"/>
      <c r="E328" s="4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1"/>
      <c r="B329" s="1"/>
      <c r="C329" s="49"/>
      <c r="D329" s="49"/>
      <c r="E329" s="4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1"/>
      <c r="B330" s="1"/>
      <c r="C330" s="49"/>
      <c r="D330" s="49"/>
      <c r="E330" s="4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1"/>
      <c r="B331" s="1"/>
      <c r="C331" s="49"/>
      <c r="D331" s="49"/>
      <c r="E331" s="4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1"/>
      <c r="B332" s="1"/>
      <c r="C332" s="49"/>
      <c r="D332" s="49"/>
      <c r="E332" s="4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1"/>
      <c r="B333" s="1"/>
      <c r="C333" s="49"/>
      <c r="D333" s="49"/>
      <c r="E333" s="4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1"/>
      <c r="B334" s="1"/>
      <c r="C334" s="49"/>
      <c r="D334" s="49"/>
      <c r="E334" s="4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1"/>
      <c r="B335" s="1"/>
      <c r="C335" s="49"/>
      <c r="D335" s="49"/>
      <c r="E335" s="4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1"/>
      <c r="B336" s="1"/>
      <c r="C336" s="49"/>
      <c r="D336" s="49"/>
      <c r="E336" s="4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1"/>
      <c r="B337" s="1"/>
      <c r="C337" s="49"/>
      <c r="D337" s="49"/>
      <c r="E337" s="4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1"/>
      <c r="B338" s="1"/>
      <c r="C338" s="49"/>
      <c r="D338" s="49"/>
      <c r="E338" s="4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1"/>
      <c r="B339" s="1"/>
      <c r="C339" s="49"/>
      <c r="D339" s="49"/>
      <c r="E339" s="4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1"/>
      <c r="B340" s="1"/>
      <c r="C340" s="49"/>
      <c r="D340" s="49"/>
      <c r="E340" s="4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1"/>
      <c r="B341" s="1"/>
      <c r="C341" s="49"/>
      <c r="D341" s="49"/>
      <c r="E341" s="4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1"/>
      <c r="B342" s="1"/>
      <c r="C342" s="49"/>
      <c r="D342" s="49"/>
      <c r="E342" s="4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1"/>
      <c r="B343" s="1"/>
      <c r="C343" s="49"/>
      <c r="D343" s="49"/>
      <c r="E343" s="4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1"/>
      <c r="B344" s="1"/>
      <c r="C344" s="49"/>
      <c r="D344" s="49"/>
      <c r="E344" s="4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1"/>
      <c r="B345" s="1"/>
      <c r="C345" s="49"/>
      <c r="D345" s="49"/>
      <c r="E345" s="4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1"/>
      <c r="B346" s="1"/>
      <c r="C346" s="49"/>
      <c r="D346" s="49"/>
      <c r="E346" s="4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1"/>
      <c r="B347" s="1"/>
      <c r="C347" s="49"/>
      <c r="D347" s="49"/>
      <c r="E347" s="4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1"/>
      <c r="B348" s="1"/>
      <c r="C348" s="49"/>
      <c r="D348" s="49"/>
      <c r="E348" s="4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1"/>
      <c r="B349" s="1"/>
      <c r="C349" s="49"/>
      <c r="D349" s="49"/>
      <c r="E349" s="4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1"/>
      <c r="B350" s="1"/>
      <c r="C350" s="49"/>
      <c r="D350" s="49"/>
      <c r="E350" s="4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1"/>
      <c r="B351" s="1"/>
      <c r="C351" s="49"/>
      <c r="D351" s="49"/>
      <c r="E351" s="4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1"/>
      <c r="B352" s="1"/>
      <c r="C352" s="49"/>
      <c r="D352" s="49"/>
      <c r="E352" s="4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1"/>
      <c r="B353" s="1"/>
      <c r="C353" s="49"/>
      <c r="D353" s="49"/>
      <c r="E353" s="4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1"/>
      <c r="B354" s="1"/>
      <c r="C354" s="49"/>
      <c r="D354" s="49"/>
      <c r="E354" s="4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1"/>
      <c r="B355" s="1"/>
      <c r="C355" s="49"/>
      <c r="D355" s="49"/>
      <c r="E355" s="4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1"/>
      <c r="B356" s="1"/>
      <c r="C356" s="49"/>
      <c r="D356" s="49"/>
      <c r="E356" s="4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1"/>
      <c r="B357" s="1"/>
      <c r="C357" s="49"/>
      <c r="D357" s="49"/>
      <c r="E357" s="4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1"/>
      <c r="B358" s="1"/>
      <c r="C358" s="49"/>
      <c r="D358" s="49"/>
      <c r="E358" s="4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1"/>
      <c r="B359" s="1"/>
      <c r="C359" s="49"/>
      <c r="D359" s="49"/>
      <c r="E359" s="4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1"/>
      <c r="B360" s="1"/>
      <c r="C360" s="49"/>
      <c r="D360" s="49"/>
      <c r="E360" s="4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1"/>
      <c r="B361" s="1"/>
      <c r="C361" s="49"/>
      <c r="D361" s="49"/>
      <c r="E361" s="4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1"/>
      <c r="B362" s="1"/>
      <c r="C362" s="49"/>
      <c r="D362" s="49"/>
      <c r="E362" s="4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1"/>
      <c r="B363" s="1"/>
      <c r="C363" s="49"/>
      <c r="D363" s="49"/>
      <c r="E363" s="4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1"/>
      <c r="B364" s="1"/>
      <c r="C364" s="49"/>
      <c r="D364" s="49"/>
      <c r="E364" s="4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1"/>
      <c r="B365" s="1"/>
      <c r="C365" s="49"/>
      <c r="D365" s="49"/>
      <c r="E365" s="4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1"/>
      <c r="B366" s="1"/>
      <c r="C366" s="49"/>
      <c r="D366" s="49"/>
      <c r="E366" s="4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1"/>
      <c r="B367" s="1"/>
      <c r="C367" s="49"/>
      <c r="D367" s="49"/>
      <c r="E367" s="4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1"/>
      <c r="B368" s="1"/>
      <c r="C368" s="49"/>
      <c r="D368" s="49"/>
      <c r="E368" s="4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1"/>
      <c r="B369" s="1"/>
      <c r="C369" s="49"/>
      <c r="D369" s="49"/>
      <c r="E369" s="4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1"/>
      <c r="B370" s="1"/>
      <c r="C370" s="49"/>
      <c r="D370" s="49"/>
      <c r="E370" s="4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1"/>
      <c r="B371" s="1"/>
      <c r="C371" s="49"/>
      <c r="D371" s="49"/>
      <c r="E371" s="4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1"/>
      <c r="B372" s="1"/>
      <c r="C372" s="49"/>
      <c r="D372" s="49"/>
      <c r="E372" s="4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1"/>
      <c r="B373" s="1"/>
      <c r="C373" s="49"/>
      <c r="D373" s="49"/>
      <c r="E373" s="4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1"/>
      <c r="B374" s="1"/>
      <c r="C374" s="49"/>
      <c r="D374" s="49"/>
      <c r="E374" s="4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1"/>
      <c r="B375" s="1"/>
      <c r="C375" s="49"/>
      <c r="D375" s="49"/>
      <c r="E375" s="4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1"/>
      <c r="B376" s="1"/>
      <c r="C376" s="49"/>
      <c r="D376" s="49"/>
      <c r="E376" s="4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1"/>
      <c r="B377" s="1"/>
      <c r="C377" s="49"/>
      <c r="D377" s="49"/>
      <c r="E377" s="4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1"/>
      <c r="B378" s="1"/>
      <c r="C378" s="49"/>
      <c r="D378" s="49"/>
      <c r="E378" s="4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1"/>
      <c r="B379" s="1"/>
      <c r="C379" s="49"/>
      <c r="D379" s="49"/>
      <c r="E379" s="4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1"/>
      <c r="B380" s="1"/>
      <c r="C380" s="49"/>
      <c r="D380" s="49"/>
      <c r="E380" s="4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1"/>
      <c r="B381" s="1"/>
      <c r="C381" s="49"/>
      <c r="D381" s="49"/>
      <c r="E381" s="4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1"/>
      <c r="B382" s="1"/>
      <c r="C382" s="49"/>
      <c r="D382" s="49"/>
      <c r="E382" s="4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1"/>
      <c r="B383" s="1"/>
      <c r="C383" s="49"/>
      <c r="D383" s="49"/>
      <c r="E383" s="4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1"/>
      <c r="B384" s="1"/>
      <c r="C384" s="49"/>
      <c r="D384" s="49"/>
      <c r="E384" s="4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1"/>
      <c r="B385" s="1"/>
      <c r="C385" s="49"/>
      <c r="D385" s="49"/>
      <c r="E385" s="4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1"/>
      <c r="B386" s="1"/>
      <c r="C386" s="49"/>
      <c r="D386" s="49"/>
      <c r="E386" s="4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1"/>
      <c r="B387" s="1"/>
      <c r="C387" s="49"/>
      <c r="D387" s="49"/>
      <c r="E387" s="4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1"/>
      <c r="B388" s="1"/>
      <c r="C388" s="49"/>
      <c r="D388" s="49"/>
      <c r="E388" s="4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1"/>
      <c r="B389" s="1"/>
      <c r="C389" s="49"/>
      <c r="D389" s="49"/>
      <c r="E389" s="4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1"/>
      <c r="B390" s="1"/>
      <c r="C390" s="49"/>
      <c r="D390" s="49"/>
      <c r="E390" s="4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1"/>
      <c r="B391" s="1"/>
      <c r="C391" s="49"/>
      <c r="D391" s="49"/>
      <c r="E391" s="4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1"/>
      <c r="B392" s="1"/>
      <c r="C392" s="49"/>
      <c r="D392" s="49"/>
      <c r="E392" s="4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1"/>
      <c r="B393" s="1"/>
      <c r="C393" s="49"/>
      <c r="D393" s="49"/>
      <c r="E393" s="4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1"/>
      <c r="B394" s="1"/>
      <c r="C394" s="49"/>
      <c r="D394" s="49"/>
      <c r="E394" s="4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1"/>
      <c r="B395" s="1"/>
      <c r="C395" s="49"/>
      <c r="D395" s="49"/>
      <c r="E395" s="4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1"/>
      <c r="B396" s="1"/>
      <c r="C396" s="49"/>
      <c r="D396" s="49"/>
      <c r="E396" s="4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1"/>
      <c r="B397" s="1"/>
      <c r="C397" s="49"/>
      <c r="D397" s="49"/>
      <c r="E397" s="4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1"/>
      <c r="B398" s="1"/>
      <c r="C398" s="49"/>
      <c r="D398" s="49"/>
      <c r="E398" s="4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1"/>
      <c r="B399" s="1"/>
      <c r="C399" s="49"/>
      <c r="D399" s="49"/>
      <c r="E399" s="4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1"/>
      <c r="B400" s="1"/>
      <c r="C400" s="49"/>
      <c r="D400" s="49"/>
      <c r="E400" s="4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1"/>
      <c r="B401" s="1"/>
      <c r="C401" s="49"/>
      <c r="D401" s="49"/>
      <c r="E401" s="4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1"/>
      <c r="B402" s="1"/>
      <c r="C402" s="49"/>
      <c r="D402" s="49"/>
      <c r="E402" s="4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1"/>
      <c r="B403" s="1"/>
      <c r="C403" s="49"/>
      <c r="D403" s="49"/>
      <c r="E403" s="4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1"/>
      <c r="B404" s="1"/>
      <c r="C404" s="49"/>
      <c r="D404" s="49"/>
      <c r="E404" s="4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1"/>
      <c r="B405" s="1"/>
      <c r="C405" s="49"/>
      <c r="D405" s="49"/>
      <c r="E405" s="4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1"/>
      <c r="B406" s="1"/>
      <c r="C406" s="49"/>
      <c r="D406" s="49"/>
      <c r="E406" s="4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1"/>
      <c r="B407" s="1"/>
      <c r="C407" s="49"/>
      <c r="D407" s="49"/>
      <c r="E407" s="4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1"/>
      <c r="B408" s="1"/>
      <c r="C408" s="49"/>
      <c r="D408" s="49"/>
      <c r="E408" s="4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1"/>
      <c r="B409" s="1"/>
      <c r="C409" s="49"/>
      <c r="D409" s="49"/>
      <c r="E409" s="4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1"/>
      <c r="B410" s="1"/>
      <c r="C410" s="49"/>
      <c r="D410" s="49"/>
      <c r="E410" s="4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1"/>
      <c r="B411" s="1"/>
      <c r="C411" s="49"/>
      <c r="D411" s="49"/>
      <c r="E411" s="4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1"/>
      <c r="B412" s="1"/>
      <c r="C412" s="49"/>
      <c r="D412" s="49"/>
      <c r="E412" s="4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1"/>
      <c r="B413" s="1"/>
      <c r="C413" s="49"/>
      <c r="D413" s="49"/>
      <c r="E413" s="4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1"/>
      <c r="B414" s="1"/>
      <c r="C414" s="49"/>
      <c r="D414" s="49"/>
      <c r="E414" s="4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1"/>
      <c r="B415" s="1"/>
      <c r="C415" s="49"/>
      <c r="D415" s="49"/>
      <c r="E415" s="4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1"/>
      <c r="B416" s="1"/>
      <c r="C416" s="49"/>
      <c r="D416" s="49"/>
      <c r="E416" s="4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1"/>
      <c r="B417" s="1"/>
      <c r="C417" s="49"/>
      <c r="D417" s="49"/>
      <c r="E417" s="4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1"/>
      <c r="B418" s="1"/>
      <c r="C418" s="49"/>
      <c r="D418" s="49"/>
      <c r="E418" s="4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1"/>
      <c r="B419" s="1"/>
      <c r="C419" s="49"/>
      <c r="D419" s="49"/>
      <c r="E419" s="4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1"/>
      <c r="B420" s="1"/>
      <c r="C420" s="49"/>
      <c r="D420" s="49"/>
      <c r="E420" s="4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1"/>
      <c r="B421" s="1"/>
      <c r="C421" s="49"/>
      <c r="D421" s="49"/>
      <c r="E421" s="4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1"/>
      <c r="B422" s="1"/>
      <c r="C422" s="49"/>
      <c r="D422" s="49"/>
      <c r="E422" s="4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1"/>
      <c r="B423" s="1"/>
      <c r="C423" s="49"/>
      <c r="D423" s="49"/>
      <c r="E423" s="4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1"/>
      <c r="B424" s="1"/>
      <c r="C424" s="49"/>
      <c r="D424" s="49"/>
      <c r="E424" s="4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1"/>
      <c r="B425" s="1"/>
      <c r="C425" s="49"/>
      <c r="D425" s="49"/>
      <c r="E425" s="4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1"/>
      <c r="B426" s="1"/>
      <c r="C426" s="49"/>
      <c r="D426" s="49"/>
      <c r="E426" s="4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1"/>
      <c r="B427" s="1"/>
      <c r="C427" s="49"/>
      <c r="D427" s="49"/>
      <c r="E427" s="4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1"/>
      <c r="B428" s="1"/>
      <c r="C428" s="49"/>
      <c r="D428" s="49"/>
      <c r="E428" s="4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1"/>
      <c r="B429" s="1"/>
      <c r="C429" s="49"/>
      <c r="D429" s="49"/>
      <c r="E429" s="4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1"/>
      <c r="B430" s="1"/>
      <c r="C430" s="49"/>
      <c r="D430" s="49"/>
      <c r="E430" s="4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1"/>
      <c r="B431" s="1"/>
      <c r="C431" s="49"/>
      <c r="D431" s="49"/>
      <c r="E431" s="4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1"/>
      <c r="B432" s="1"/>
      <c r="C432" s="49"/>
      <c r="D432" s="49"/>
      <c r="E432" s="4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1"/>
      <c r="B433" s="1"/>
      <c r="C433" s="49"/>
      <c r="D433" s="49"/>
      <c r="E433" s="4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1"/>
      <c r="B434" s="1"/>
      <c r="C434" s="49"/>
      <c r="D434" s="49"/>
      <c r="E434" s="4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1"/>
      <c r="B435" s="1"/>
      <c r="C435" s="49"/>
      <c r="D435" s="49"/>
      <c r="E435" s="4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1"/>
      <c r="B436" s="1"/>
      <c r="C436" s="49"/>
      <c r="D436" s="49"/>
      <c r="E436" s="4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1"/>
      <c r="B437" s="1"/>
      <c r="C437" s="49"/>
      <c r="D437" s="49"/>
      <c r="E437" s="4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1"/>
      <c r="B438" s="1"/>
      <c r="C438" s="49"/>
      <c r="D438" s="49"/>
      <c r="E438" s="4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1"/>
      <c r="B439" s="1"/>
      <c r="C439" s="49"/>
      <c r="D439" s="49"/>
      <c r="E439" s="4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1"/>
      <c r="B440" s="1"/>
      <c r="C440" s="49"/>
      <c r="D440" s="49"/>
      <c r="E440" s="4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1"/>
      <c r="B441" s="1"/>
      <c r="C441" s="49"/>
      <c r="D441" s="49"/>
      <c r="E441" s="4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1"/>
      <c r="B442" s="1"/>
      <c r="C442" s="49"/>
      <c r="D442" s="49"/>
      <c r="E442" s="4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1"/>
      <c r="B443" s="1"/>
      <c r="C443" s="49"/>
      <c r="D443" s="49"/>
      <c r="E443" s="4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1"/>
      <c r="B444" s="1"/>
      <c r="C444" s="49"/>
      <c r="D444" s="49"/>
      <c r="E444" s="4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1"/>
      <c r="B445" s="1"/>
      <c r="C445" s="49"/>
      <c r="D445" s="49"/>
      <c r="E445" s="4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1"/>
      <c r="B446" s="1"/>
      <c r="C446" s="49"/>
      <c r="D446" s="49"/>
      <c r="E446" s="4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1"/>
      <c r="B447" s="1"/>
      <c r="C447" s="49"/>
      <c r="D447" s="49"/>
      <c r="E447" s="4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1"/>
      <c r="B448" s="1"/>
      <c r="C448" s="49"/>
      <c r="D448" s="49"/>
      <c r="E448" s="4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1"/>
      <c r="B449" s="1"/>
      <c r="C449" s="49"/>
      <c r="D449" s="49"/>
      <c r="E449" s="4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1"/>
      <c r="B450" s="1"/>
      <c r="C450" s="49"/>
      <c r="D450" s="49"/>
      <c r="E450" s="4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1"/>
      <c r="B451" s="1"/>
      <c r="C451" s="49"/>
      <c r="D451" s="49"/>
      <c r="E451" s="4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1"/>
      <c r="B452" s="1"/>
      <c r="C452" s="49"/>
      <c r="D452" s="49"/>
      <c r="E452" s="4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1"/>
      <c r="B453" s="1"/>
      <c r="C453" s="49"/>
      <c r="D453" s="49"/>
      <c r="E453" s="4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1"/>
      <c r="B454" s="1"/>
      <c r="C454" s="49"/>
      <c r="D454" s="49"/>
      <c r="E454" s="4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1"/>
      <c r="B455" s="1"/>
      <c r="C455" s="49"/>
      <c r="D455" s="49"/>
      <c r="E455" s="4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1"/>
      <c r="B456" s="1"/>
      <c r="C456" s="49"/>
      <c r="D456" s="49"/>
      <c r="E456" s="4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1"/>
      <c r="B457" s="1"/>
      <c r="C457" s="49"/>
      <c r="D457" s="49"/>
      <c r="E457" s="4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1"/>
      <c r="B458" s="1"/>
      <c r="C458" s="49"/>
      <c r="D458" s="49"/>
      <c r="E458" s="4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1"/>
      <c r="B459" s="1"/>
      <c r="C459" s="49"/>
      <c r="D459" s="49"/>
      <c r="E459" s="4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1"/>
      <c r="B460" s="1"/>
      <c r="C460" s="49"/>
      <c r="D460" s="49"/>
      <c r="E460" s="4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1"/>
      <c r="B461" s="1"/>
      <c r="C461" s="49"/>
      <c r="D461" s="49"/>
      <c r="E461" s="4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1"/>
      <c r="B462" s="1"/>
      <c r="C462" s="49"/>
      <c r="D462" s="49"/>
      <c r="E462" s="4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1"/>
      <c r="B463" s="1"/>
      <c r="C463" s="49"/>
      <c r="D463" s="49"/>
      <c r="E463" s="4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1"/>
      <c r="B464" s="1"/>
      <c r="C464" s="49"/>
      <c r="D464" s="49"/>
      <c r="E464" s="4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1"/>
      <c r="B465" s="1"/>
      <c r="C465" s="49"/>
      <c r="D465" s="49"/>
      <c r="E465" s="4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1"/>
      <c r="B466" s="1"/>
      <c r="C466" s="49"/>
      <c r="D466" s="49"/>
      <c r="E466" s="4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1"/>
      <c r="B467" s="1"/>
      <c r="C467" s="49"/>
      <c r="D467" s="49"/>
      <c r="E467" s="4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1"/>
      <c r="B468" s="1"/>
      <c r="C468" s="49"/>
      <c r="D468" s="49"/>
      <c r="E468" s="4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1"/>
      <c r="B469" s="1"/>
      <c r="C469" s="49"/>
      <c r="D469" s="49"/>
      <c r="E469" s="4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1"/>
      <c r="B470" s="1"/>
      <c r="C470" s="49"/>
      <c r="D470" s="49"/>
      <c r="E470" s="4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1"/>
      <c r="B471" s="1"/>
      <c r="C471" s="49"/>
      <c r="D471" s="49"/>
      <c r="E471" s="4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1"/>
      <c r="B472" s="1"/>
      <c r="C472" s="49"/>
      <c r="D472" s="49"/>
      <c r="E472" s="4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1"/>
      <c r="B473" s="1"/>
      <c r="C473" s="49"/>
      <c r="D473" s="49"/>
      <c r="E473" s="4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1"/>
      <c r="B474" s="1"/>
      <c r="C474" s="49"/>
      <c r="D474" s="49"/>
      <c r="E474" s="4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1"/>
      <c r="B475" s="1"/>
      <c r="C475" s="49"/>
      <c r="D475" s="49"/>
      <c r="E475" s="4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1"/>
      <c r="B476" s="1"/>
      <c r="C476" s="49"/>
      <c r="D476" s="49"/>
      <c r="E476" s="4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1"/>
      <c r="B477" s="1"/>
      <c r="C477" s="49"/>
      <c r="D477" s="49"/>
      <c r="E477" s="4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1"/>
      <c r="B478" s="1"/>
      <c r="C478" s="49"/>
      <c r="D478" s="49"/>
      <c r="E478" s="4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1"/>
      <c r="B479" s="1"/>
      <c r="C479" s="49"/>
      <c r="D479" s="49"/>
      <c r="E479" s="4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1"/>
      <c r="B480" s="1"/>
      <c r="C480" s="49"/>
      <c r="D480" s="49"/>
      <c r="E480" s="4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1"/>
      <c r="B481" s="1"/>
      <c r="C481" s="49"/>
      <c r="D481" s="49"/>
      <c r="E481" s="4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1"/>
      <c r="B482" s="1"/>
      <c r="C482" s="49"/>
      <c r="D482" s="49"/>
      <c r="E482" s="4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1"/>
      <c r="B483" s="1"/>
      <c r="C483" s="49"/>
      <c r="D483" s="49"/>
      <c r="E483" s="4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1"/>
      <c r="B484" s="1"/>
      <c r="C484" s="49"/>
      <c r="D484" s="49"/>
      <c r="E484" s="4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1"/>
      <c r="B485" s="1"/>
      <c r="C485" s="49"/>
      <c r="D485" s="49"/>
      <c r="E485" s="4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1"/>
      <c r="B486" s="1"/>
      <c r="C486" s="49"/>
      <c r="D486" s="49"/>
      <c r="E486" s="4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1"/>
      <c r="B487" s="1"/>
      <c r="C487" s="49"/>
      <c r="D487" s="49"/>
      <c r="E487" s="4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1"/>
      <c r="B488" s="1"/>
      <c r="C488" s="49"/>
      <c r="D488" s="49"/>
      <c r="E488" s="4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1"/>
      <c r="B489" s="1"/>
      <c r="C489" s="49"/>
      <c r="D489" s="49"/>
      <c r="E489" s="4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1"/>
      <c r="B490" s="1"/>
      <c r="C490" s="49"/>
      <c r="D490" s="49"/>
      <c r="E490" s="4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1"/>
      <c r="B491" s="1"/>
      <c r="C491" s="49"/>
      <c r="D491" s="49"/>
      <c r="E491" s="4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1"/>
      <c r="B492" s="1"/>
      <c r="C492" s="49"/>
      <c r="D492" s="49"/>
      <c r="E492" s="4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1"/>
      <c r="B493" s="1"/>
      <c r="C493" s="49"/>
      <c r="D493" s="49"/>
      <c r="E493" s="4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1"/>
      <c r="B494" s="1"/>
      <c r="C494" s="49"/>
      <c r="D494" s="49"/>
      <c r="E494" s="4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1"/>
      <c r="B495" s="1"/>
      <c r="C495" s="49"/>
      <c r="D495" s="49"/>
      <c r="E495" s="4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1"/>
      <c r="B496" s="1"/>
      <c r="C496" s="49"/>
      <c r="D496" s="49"/>
      <c r="E496" s="4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1"/>
      <c r="B497" s="1"/>
      <c r="C497" s="49"/>
      <c r="D497" s="49"/>
      <c r="E497" s="4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1"/>
      <c r="B498" s="1"/>
      <c r="C498" s="49"/>
      <c r="D498" s="49"/>
      <c r="E498" s="4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1"/>
      <c r="B499" s="1"/>
      <c r="C499" s="49"/>
      <c r="D499" s="49"/>
      <c r="E499" s="4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1"/>
      <c r="B500" s="1"/>
      <c r="C500" s="49"/>
      <c r="D500" s="49"/>
      <c r="E500" s="4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1"/>
      <c r="B501" s="1"/>
      <c r="C501" s="49"/>
      <c r="D501" s="49"/>
      <c r="E501" s="4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1"/>
      <c r="B502" s="1"/>
      <c r="C502" s="49"/>
      <c r="D502" s="49"/>
      <c r="E502" s="4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1"/>
      <c r="B503" s="1"/>
      <c r="C503" s="49"/>
      <c r="D503" s="49"/>
      <c r="E503" s="4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1"/>
      <c r="B504" s="1"/>
      <c r="C504" s="49"/>
      <c r="D504" s="49"/>
      <c r="E504" s="4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1"/>
      <c r="B505" s="1"/>
      <c r="C505" s="49"/>
      <c r="D505" s="49"/>
      <c r="E505" s="4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1"/>
      <c r="B506" s="1"/>
      <c r="C506" s="49"/>
      <c r="D506" s="49"/>
      <c r="E506" s="4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1"/>
      <c r="B507" s="1"/>
      <c r="C507" s="49"/>
      <c r="D507" s="49"/>
      <c r="E507" s="4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1"/>
      <c r="B508" s="1"/>
      <c r="C508" s="49"/>
      <c r="D508" s="49"/>
      <c r="E508" s="4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1"/>
      <c r="B509" s="1"/>
      <c r="C509" s="49"/>
      <c r="D509" s="49"/>
      <c r="E509" s="4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1"/>
      <c r="B510" s="1"/>
      <c r="C510" s="49"/>
      <c r="D510" s="49"/>
      <c r="E510" s="4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1"/>
      <c r="B511" s="1"/>
      <c r="C511" s="49"/>
      <c r="D511" s="49"/>
      <c r="E511" s="4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1"/>
      <c r="B512" s="1"/>
      <c r="C512" s="49"/>
      <c r="D512" s="49"/>
      <c r="E512" s="4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1"/>
      <c r="B513" s="1"/>
      <c r="C513" s="49"/>
      <c r="D513" s="49"/>
      <c r="E513" s="4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1"/>
      <c r="B514" s="1"/>
      <c r="C514" s="49"/>
      <c r="D514" s="49"/>
      <c r="E514" s="4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1"/>
      <c r="B515" s="1"/>
      <c r="C515" s="49"/>
      <c r="D515" s="49"/>
      <c r="E515" s="4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1"/>
      <c r="B516" s="1"/>
      <c r="C516" s="49"/>
      <c r="D516" s="49"/>
      <c r="E516" s="4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1"/>
      <c r="B517" s="1"/>
      <c r="C517" s="49"/>
      <c r="D517" s="49"/>
      <c r="E517" s="4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1"/>
      <c r="B518" s="1"/>
      <c r="C518" s="49"/>
      <c r="D518" s="49"/>
      <c r="E518" s="4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1"/>
      <c r="B519" s="1"/>
      <c r="C519" s="49"/>
      <c r="D519" s="49"/>
      <c r="E519" s="4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1"/>
      <c r="B520" s="1"/>
      <c r="C520" s="49"/>
      <c r="D520" s="49"/>
      <c r="E520" s="4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1"/>
      <c r="B521" s="1"/>
      <c r="C521" s="49"/>
      <c r="D521" s="49"/>
      <c r="E521" s="4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1"/>
      <c r="B522" s="1"/>
      <c r="C522" s="49"/>
      <c r="D522" s="49"/>
      <c r="E522" s="4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1"/>
      <c r="B523" s="1"/>
      <c r="C523" s="49"/>
      <c r="D523" s="49"/>
      <c r="E523" s="4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1"/>
      <c r="B524" s="1"/>
      <c r="C524" s="49"/>
      <c r="D524" s="49"/>
      <c r="E524" s="4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1"/>
      <c r="B525" s="1"/>
      <c r="C525" s="49"/>
      <c r="D525" s="49"/>
      <c r="E525" s="4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1"/>
      <c r="B526" s="1"/>
      <c r="C526" s="49"/>
      <c r="D526" s="49"/>
      <c r="E526" s="4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1"/>
      <c r="B527" s="1"/>
      <c r="C527" s="49"/>
      <c r="D527" s="49"/>
      <c r="E527" s="4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1"/>
      <c r="B528" s="1"/>
      <c r="C528" s="49"/>
      <c r="D528" s="49"/>
      <c r="E528" s="4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1"/>
      <c r="B529" s="1"/>
      <c r="C529" s="49"/>
      <c r="D529" s="49"/>
      <c r="E529" s="4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1"/>
      <c r="B530" s="1"/>
      <c r="C530" s="49"/>
      <c r="D530" s="49"/>
      <c r="E530" s="4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1"/>
      <c r="B531" s="1"/>
      <c r="C531" s="49"/>
      <c r="D531" s="49"/>
      <c r="E531" s="4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1"/>
      <c r="B532" s="1"/>
      <c r="C532" s="49"/>
      <c r="D532" s="49"/>
      <c r="E532" s="4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1"/>
      <c r="B533" s="1"/>
      <c r="C533" s="49"/>
      <c r="D533" s="49"/>
      <c r="E533" s="4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1"/>
      <c r="B534" s="1"/>
      <c r="C534" s="49"/>
      <c r="D534" s="49"/>
      <c r="E534" s="4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1"/>
      <c r="B535" s="1"/>
      <c r="C535" s="49"/>
      <c r="D535" s="49"/>
      <c r="E535" s="4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1"/>
      <c r="B536" s="1"/>
      <c r="C536" s="49"/>
      <c r="D536" s="49"/>
      <c r="E536" s="4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1"/>
      <c r="B537" s="1"/>
      <c r="C537" s="49"/>
      <c r="D537" s="49"/>
      <c r="E537" s="4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1"/>
      <c r="B538" s="1"/>
      <c r="C538" s="49"/>
      <c r="D538" s="49"/>
      <c r="E538" s="4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1"/>
      <c r="B539" s="1"/>
      <c r="C539" s="49"/>
      <c r="D539" s="49"/>
      <c r="E539" s="4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1"/>
      <c r="B540" s="1"/>
      <c r="C540" s="49"/>
      <c r="D540" s="49"/>
      <c r="E540" s="4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1"/>
      <c r="B541" s="1"/>
      <c r="C541" s="49"/>
      <c r="D541" s="49"/>
      <c r="E541" s="4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1"/>
      <c r="B542" s="1"/>
      <c r="C542" s="49"/>
      <c r="D542" s="49"/>
      <c r="E542" s="4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1"/>
      <c r="B543" s="1"/>
      <c r="C543" s="49"/>
      <c r="D543" s="49"/>
      <c r="E543" s="4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1"/>
      <c r="B544" s="1"/>
      <c r="C544" s="49"/>
      <c r="D544" s="49"/>
      <c r="E544" s="4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1"/>
      <c r="B545" s="1"/>
      <c r="C545" s="49"/>
      <c r="D545" s="49"/>
      <c r="E545" s="4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1"/>
      <c r="B546" s="1"/>
      <c r="C546" s="49"/>
      <c r="D546" s="49"/>
      <c r="E546" s="4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1"/>
      <c r="B547" s="1"/>
      <c r="C547" s="49"/>
      <c r="D547" s="49"/>
      <c r="E547" s="4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1"/>
      <c r="B548" s="1"/>
      <c r="C548" s="49"/>
      <c r="D548" s="49"/>
      <c r="E548" s="4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1"/>
      <c r="B549" s="1"/>
      <c r="C549" s="49"/>
      <c r="D549" s="49"/>
      <c r="E549" s="4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1"/>
      <c r="B550" s="1"/>
      <c r="C550" s="49"/>
      <c r="D550" s="49"/>
      <c r="E550" s="4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1"/>
      <c r="B551" s="1"/>
      <c r="C551" s="49"/>
      <c r="D551" s="49"/>
      <c r="E551" s="4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1"/>
      <c r="B552" s="1"/>
      <c r="C552" s="49"/>
      <c r="D552" s="49"/>
      <c r="E552" s="4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1"/>
      <c r="B553" s="1"/>
      <c r="C553" s="49"/>
      <c r="D553" s="49"/>
      <c r="E553" s="4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1"/>
      <c r="B554" s="1"/>
      <c r="C554" s="49"/>
      <c r="D554" s="49"/>
      <c r="E554" s="4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1"/>
      <c r="B555" s="1"/>
      <c r="C555" s="49"/>
      <c r="D555" s="49"/>
      <c r="E555" s="4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1"/>
      <c r="B556" s="1"/>
      <c r="C556" s="49"/>
      <c r="D556" s="49"/>
      <c r="E556" s="4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1"/>
      <c r="B557" s="1"/>
      <c r="C557" s="49"/>
      <c r="D557" s="49"/>
      <c r="E557" s="4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1"/>
      <c r="B558" s="1"/>
      <c r="C558" s="49"/>
      <c r="D558" s="49"/>
      <c r="E558" s="4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1"/>
      <c r="B559" s="1"/>
      <c r="C559" s="49"/>
      <c r="D559" s="49"/>
      <c r="E559" s="4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1"/>
      <c r="B560" s="1"/>
      <c r="C560" s="49"/>
      <c r="D560" s="49"/>
      <c r="E560" s="4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1"/>
      <c r="B561" s="1"/>
      <c r="C561" s="49"/>
      <c r="D561" s="49"/>
      <c r="E561" s="4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1"/>
      <c r="B562" s="1"/>
      <c r="C562" s="49"/>
      <c r="D562" s="49"/>
      <c r="E562" s="4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1"/>
      <c r="B563" s="1"/>
      <c r="C563" s="49"/>
      <c r="D563" s="49"/>
      <c r="E563" s="4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1"/>
      <c r="B564" s="1"/>
      <c r="C564" s="49"/>
      <c r="D564" s="49"/>
      <c r="E564" s="4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1"/>
      <c r="B565" s="1"/>
      <c r="C565" s="49"/>
      <c r="D565" s="49"/>
      <c r="E565" s="4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1"/>
      <c r="B566" s="1"/>
      <c r="C566" s="49"/>
      <c r="D566" s="49"/>
      <c r="E566" s="4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1"/>
      <c r="B567" s="1"/>
      <c r="C567" s="49"/>
      <c r="D567" s="49"/>
      <c r="E567" s="4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1"/>
      <c r="B568" s="1"/>
      <c r="C568" s="49"/>
      <c r="D568" s="49"/>
      <c r="E568" s="4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1"/>
      <c r="B569" s="1"/>
      <c r="C569" s="49"/>
      <c r="D569" s="49"/>
      <c r="E569" s="4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1"/>
      <c r="B570" s="1"/>
      <c r="C570" s="49"/>
      <c r="D570" s="49"/>
      <c r="E570" s="4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1"/>
      <c r="B571" s="1"/>
      <c r="C571" s="49"/>
      <c r="D571" s="49"/>
      <c r="E571" s="4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1"/>
      <c r="B572" s="1"/>
      <c r="C572" s="49"/>
      <c r="D572" s="49"/>
      <c r="E572" s="4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1"/>
      <c r="B573" s="1"/>
      <c r="C573" s="49"/>
      <c r="D573" s="49"/>
      <c r="E573" s="4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1"/>
      <c r="B574" s="1"/>
      <c r="C574" s="49"/>
      <c r="D574" s="49"/>
      <c r="E574" s="4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1"/>
      <c r="B575" s="1"/>
      <c r="C575" s="49"/>
      <c r="D575" s="49"/>
      <c r="E575" s="4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1"/>
      <c r="B576" s="1"/>
      <c r="C576" s="49"/>
      <c r="D576" s="49"/>
      <c r="E576" s="4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1"/>
      <c r="B577" s="1"/>
      <c r="C577" s="49"/>
      <c r="D577" s="49"/>
      <c r="E577" s="4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1"/>
      <c r="B578" s="1"/>
      <c r="C578" s="49"/>
      <c r="D578" s="49"/>
      <c r="E578" s="4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1"/>
      <c r="B579" s="1"/>
      <c r="C579" s="49"/>
      <c r="D579" s="49"/>
      <c r="E579" s="4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1"/>
      <c r="B580" s="1"/>
      <c r="C580" s="49"/>
      <c r="D580" s="49"/>
      <c r="E580" s="4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1"/>
      <c r="B581" s="1"/>
      <c r="C581" s="49"/>
      <c r="D581" s="49"/>
      <c r="E581" s="4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1"/>
      <c r="B582" s="1"/>
      <c r="C582" s="49"/>
      <c r="D582" s="49"/>
      <c r="E582" s="4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1"/>
      <c r="B583" s="1"/>
      <c r="C583" s="49"/>
      <c r="D583" s="49"/>
      <c r="E583" s="4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1"/>
      <c r="B584" s="1"/>
      <c r="C584" s="49"/>
      <c r="D584" s="49"/>
      <c r="E584" s="4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1"/>
      <c r="B585" s="1"/>
      <c r="C585" s="49"/>
      <c r="D585" s="49"/>
      <c r="E585" s="4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1"/>
      <c r="B586" s="1"/>
      <c r="C586" s="49"/>
      <c r="D586" s="49"/>
      <c r="E586" s="4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1"/>
      <c r="B587" s="1"/>
      <c r="C587" s="49"/>
      <c r="D587" s="49"/>
      <c r="E587" s="4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1"/>
      <c r="B588" s="1"/>
      <c r="C588" s="49"/>
      <c r="D588" s="49"/>
      <c r="E588" s="4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1"/>
      <c r="B589" s="1"/>
      <c r="C589" s="49"/>
      <c r="D589" s="49"/>
      <c r="E589" s="4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1"/>
      <c r="B590" s="1"/>
      <c r="C590" s="49"/>
      <c r="D590" s="49"/>
      <c r="E590" s="4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1"/>
      <c r="B591" s="1"/>
      <c r="C591" s="49"/>
      <c r="D591" s="49"/>
      <c r="E591" s="4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1"/>
      <c r="B592" s="1"/>
      <c r="C592" s="49"/>
      <c r="D592" s="49"/>
      <c r="E592" s="4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1"/>
      <c r="B593" s="1"/>
      <c r="C593" s="49"/>
      <c r="D593" s="49"/>
      <c r="E593" s="4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1"/>
      <c r="B594" s="1"/>
      <c r="C594" s="49"/>
      <c r="D594" s="49"/>
      <c r="E594" s="4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1"/>
      <c r="B595" s="1"/>
      <c r="C595" s="49"/>
      <c r="D595" s="49"/>
      <c r="E595" s="4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1"/>
      <c r="B596" s="1"/>
      <c r="C596" s="49"/>
      <c r="D596" s="49"/>
      <c r="E596" s="4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1"/>
      <c r="B597" s="1"/>
      <c r="C597" s="49"/>
      <c r="D597" s="49"/>
      <c r="E597" s="4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1"/>
      <c r="B598" s="1"/>
      <c r="C598" s="49"/>
      <c r="D598" s="49"/>
      <c r="E598" s="4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1"/>
      <c r="B599" s="1"/>
      <c r="C599" s="49"/>
      <c r="D599" s="49"/>
      <c r="E599" s="4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1"/>
      <c r="B600" s="1"/>
      <c r="C600" s="49"/>
      <c r="D600" s="49"/>
      <c r="E600" s="4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1"/>
      <c r="B601" s="1"/>
      <c r="C601" s="49"/>
      <c r="D601" s="49"/>
      <c r="E601" s="4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1"/>
      <c r="B602" s="1"/>
      <c r="C602" s="49"/>
      <c r="D602" s="49"/>
      <c r="E602" s="4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1"/>
      <c r="B603" s="1"/>
      <c r="C603" s="49"/>
      <c r="D603" s="49"/>
      <c r="E603" s="4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1"/>
      <c r="B604" s="1"/>
      <c r="C604" s="49"/>
      <c r="D604" s="49"/>
      <c r="E604" s="4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1"/>
      <c r="B605" s="1"/>
      <c r="C605" s="49"/>
      <c r="D605" s="49"/>
      <c r="E605" s="4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1"/>
      <c r="B606" s="1"/>
      <c r="C606" s="49"/>
      <c r="D606" s="49"/>
      <c r="E606" s="4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1"/>
      <c r="B607" s="1"/>
      <c r="C607" s="49"/>
      <c r="D607" s="49"/>
      <c r="E607" s="4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1"/>
      <c r="B608" s="1"/>
      <c r="C608" s="49"/>
      <c r="D608" s="49"/>
      <c r="E608" s="4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1"/>
      <c r="B609" s="1"/>
      <c r="C609" s="49"/>
      <c r="D609" s="49"/>
      <c r="E609" s="4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1"/>
      <c r="B610" s="1"/>
      <c r="C610" s="49"/>
      <c r="D610" s="49"/>
      <c r="E610" s="4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1"/>
      <c r="B611" s="1"/>
      <c r="C611" s="49"/>
      <c r="D611" s="49"/>
      <c r="E611" s="4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1"/>
      <c r="B612" s="1"/>
      <c r="C612" s="49"/>
      <c r="D612" s="49"/>
      <c r="E612" s="4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1"/>
      <c r="B613" s="1"/>
      <c r="C613" s="49"/>
      <c r="D613" s="49"/>
      <c r="E613" s="4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1"/>
      <c r="B614" s="1"/>
      <c r="C614" s="49"/>
      <c r="D614" s="49"/>
      <c r="E614" s="4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1"/>
      <c r="B615" s="1"/>
      <c r="C615" s="49"/>
      <c r="D615" s="49"/>
      <c r="E615" s="4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1"/>
      <c r="B616" s="1"/>
      <c r="C616" s="49"/>
      <c r="D616" s="49"/>
      <c r="E616" s="4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1"/>
      <c r="B617" s="1"/>
      <c r="C617" s="49"/>
      <c r="D617" s="49"/>
      <c r="E617" s="4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1"/>
      <c r="B618" s="1"/>
      <c r="C618" s="49"/>
      <c r="D618" s="49"/>
      <c r="E618" s="4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1"/>
      <c r="B619" s="1"/>
      <c r="C619" s="49"/>
      <c r="D619" s="49"/>
      <c r="E619" s="4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1"/>
      <c r="B620" s="1"/>
      <c r="C620" s="49"/>
      <c r="D620" s="49"/>
      <c r="E620" s="4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1"/>
      <c r="B621" s="1"/>
      <c r="C621" s="49"/>
      <c r="D621" s="49"/>
      <c r="E621" s="4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1"/>
      <c r="B622" s="1"/>
      <c r="C622" s="49"/>
      <c r="D622" s="49"/>
      <c r="E622" s="4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1"/>
      <c r="B623" s="1"/>
      <c r="C623" s="49"/>
      <c r="D623" s="49"/>
      <c r="E623" s="4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1"/>
      <c r="B624" s="1"/>
      <c r="C624" s="49"/>
      <c r="D624" s="49"/>
      <c r="E624" s="4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1"/>
      <c r="B625" s="1"/>
      <c r="C625" s="49"/>
      <c r="D625" s="49"/>
      <c r="E625" s="4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1"/>
      <c r="B626" s="1"/>
      <c r="C626" s="49"/>
      <c r="D626" s="49"/>
      <c r="E626" s="4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1"/>
      <c r="B627" s="1"/>
      <c r="C627" s="49"/>
      <c r="D627" s="49"/>
      <c r="E627" s="4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1"/>
      <c r="B628" s="1"/>
      <c r="C628" s="49"/>
      <c r="D628" s="49"/>
      <c r="E628" s="4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1"/>
      <c r="B629" s="1"/>
      <c r="C629" s="49"/>
      <c r="D629" s="49"/>
      <c r="E629" s="4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1"/>
      <c r="B630" s="1"/>
      <c r="C630" s="49"/>
      <c r="D630" s="49"/>
      <c r="E630" s="4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1"/>
      <c r="B631" s="1"/>
      <c r="C631" s="49"/>
      <c r="D631" s="49"/>
      <c r="E631" s="4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1"/>
      <c r="B632" s="1"/>
      <c r="C632" s="49"/>
      <c r="D632" s="49"/>
      <c r="E632" s="4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1"/>
      <c r="B633" s="1"/>
      <c r="C633" s="49"/>
      <c r="D633" s="49"/>
      <c r="E633" s="4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1"/>
      <c r="B634" s="1"/>
      <c r="C634" s="49"/>
      <c r="D634" s="49"/>
      <c r="E634" s="4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1"/>
      <c r="B635" s="1"/>
      <c r="C635" s="49"/>
      <c r="D635" s="49"/>
      <c r="E635" s="4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1"/>
      <c r="B636" s="1"/>
      <c r="C636" s="49"/>
      <c r="D636" s="49"/>
      <c r="E636" s="4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1"/>
      <c r="B637" s="1"/>
      <c r="C637" s="49"/>
      <c r="D637" s="49"/>
      <c r="E637" s="4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1"/>
      <c r="B638" s="1"/>
      <c r="C638" s="49"/>
      <c r="D638" s="49"/>
      <c r="E638" s="4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1"/>
      <c r="B639" s="1"/>
      <c r="C639" s="49"/>
      <c r="D639" s="49"/>
      <c r="E639" s="4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1"/>
      <c r="B640" s="1"/>
      <c r="C640" s="49"/>
      <c r="D640" s="49"/>
      <c r="E640" s="4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1"/>
      <c r="B641" s="1"/>
      <c r="C641" s="49"/>
      <c r="D641" s="49"/>
      <c r="E641" s="4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1"/>
      <c r="B642" s="1"/>
      <c r="C642" s="49"/>
      <c r="D642" s="49"/>
      <c r="E642" s="4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1"/>
      <c r="B643" s="1"/>
      <c r="C643" s="49"/>
      <c r="D643" s="49"/>
      <c r="E643" s="4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1"/>
      <c r="B644" s="1"/>
      <c r="C644" s="49"/>
      <c r="D644" s="49"/>
      <c r="E644" s="4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1"/>
      <c r="B645" s="1"/>
      <c r="C645" s="49"/>
      <c r="D645" s="49"/>
      <c r="E645" s="4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1"/>
      <c r="B646" s="1"/>
      <c r="C646" s="49"/>
      <c r="D646" s="49"/>
      <c r="E646" s="4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1"/>
      <c r="B647" s="1"/>
      <c r="C647" s="49"/>
      <c r="D647" s="49"/>
      <c r="E647" s="4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1"/>
      <c r="B648" s="1"/>
      <c r="C648" s="49"/>
      <c r="D648" s="49"/>
      <c r="E648" s="4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1"/>
      <c r="B649" s="1"/>
      <c r="C649" s="49"/>
      <c r="D649" s="49"/>
      <c r="E649" s="4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1"/>
      <c r="B650" s="1"/>
      <c r="C650" s="49"/>
      <c r="D650" s="49"/>
      <c r="E650" s="4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1"/>
      <c r="B651" s="1"/>
      <c r="C651" s="49"/>
      <c r="D651" s="49"/>
      <c r="E651" s="4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1"/>
      <c r="B652" s="1"/>
      <c r="C652" s="49"/>
      <c r="D652" s="49"/>
      <c r="E652" s="4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1"/>
      <c r="B653" s="1"/>
      <c r="C653" s="49"/>
      <c r="D653" s="49"/>
      <c r="E653" s="4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1"/>
      <c r="B654" s="1"/>
      <c r="C654" s="49"/>
      <c r="D654" s="49"/>
      <c r="E654" s="4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1"/>
      <c r="B655" s="1"/>
      <c r="C655" s="49"/>
      <c r="D655" s="49"/>
      <c r="E655" s="4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1"/>
      <c r="B656" s="1"/>
      <c r="C656" s="49"/>
      <c r="D656" s="49"/>
      <c r="E656" s="4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1"/>
      <c r="B657" s="1"/>
      <c r="C657" s="49"/>
      <c r="D657" s="49"/>
      <c r="E657" s="4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1"/>
      <c r="B658" s="1"/>
      <c r="C658" s="49"/>
      <c r="D658" s="49"/>
      <c r="E658" s="4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1"/>
      <c r="B659" s="1"/>
      <c r="C659" s="49"/>
      <c r="D659" s="49"/>
      <c r="E659" s="4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1"/>
      <c r="B660" s="1"/>
      <c r="C660" s="49"/>
      <c r="D660" s="49"/>
      <c r="E660" s="4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1"/>
      <c r="B661" s="1"/>
      <c r="C661" s="49"/>
      <c r="D661" s="49"/>
      <c r="E661" s="4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1"/>
      <c r="B662" s="1"/>
      <c r="C662" s="49"/>
      <c r="D662" s="49"/>
      <c r="E662" s="4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1"/>
      <c r="B663" s="1"/>
      <c r="C663" s="49"/>
      <c r="D663" s="49"/>
      <c r="E663" s="4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1"/>
      <c r="B664" s="1"/>
      <c r="C664" s="49"/>
      <c r="D664" s="49"/>
      <c r="E664" s="4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1"/>
      <c r="B665" s="1"/>
      <c r="C665" s="49"/>
      <c r="D665" s="49"/>
      <c r="E665" s="4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1"/>
      <c r="B666" s="1"/>
      <c r="C666" s="49"/>
      <c r="D666" s="49"/>
      <c r="E666" s="4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1"/>
      <c r="B667" s="1"/>
      <c r="C667" s="49"/>
      <c r="D667" s="49"/>
      <c r="E667" s="4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1"/>
      <c r="B668" s="1"/>
      <c r="C668" s="49"/>
      <c r="D668" s="49"/>
      <c r="E668" s="4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1"/>
      <c r="B669" s="1"/>
      <c r="C669" s="49"/>
      <c r="D669" s="49"/>
      <c r="E669" s="4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1"/>
      <c r="B670" s="1"/>
      <c r="C670" s="49"/>
      <c r="D670" s="49"/>
      <c r="E670" s="4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1"/>
      <c r="B671" s="1"/>
      <c r="C671" s="49"/>
      <c r="D671" s="49"/>
      <c r="E671" s="4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1"/>
      <c r="B672" s="1"/>
      <c r="C672" s="49"/>
      <c r="D672" s="49"/>
      <c r="E672" s="4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1"/>
      <c r="B673" s="1"/>
      <c r="C673" s="49"/>
      <c r="D673" s="49"/>
      <c r="E673" s="4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1"/>
      <c r="B674" s="1"/>
      <c r="C674" s="49"/>
      <c r="D674" s="49"/>
      <c r="E674" s="4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1"/>
      <c r="B675" s="1"/>
      <c r="C675" s="49"/>
      <c r="D675" s="49"/>
      <c r="E675" s="4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1"/>
      <c r="B676" s="1"/>
      <c r="C676" s="49"/>
      <c r="D676" s="49"/>
      <c r="E676" s="4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1"/>
      <c r="B677" s="1"/>
      <c r="C677" s="49"/>
      <c r="D677" s="49"/>
      <c r="E677" s="4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1"/>
      <c r="B678" s="1"/>
      <c r="C678" s="49"/>
      <c r="D678" s="49"/>
      <c r="E678" s="4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1"/>
      <c r="B679" s="1"/>
      <c r="C679" s="49"/>
      <c r="D679" s="49"/>
      <c r="E679" s="4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1"/>
      <c r="B680" s="1"/>
      <c r="C680" s="49"/>
      <c r="D680" s="49"/>
      <c r="E680" s="4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1"/>
      <c r="B681" s="1"/>
      <c r="C681" s="49"/>
      <c r="D681" s="49"/>
      <c r="E681" s="4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1"/>
      <c r="B682" s="1"/>
      <c r="C682" s="49"/>
      <c r="D682" s="49"/>
      <c r="E682" s="4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1"/>
      <c r="B683" s="1"/>
      <c r="C683" s="49"/>
      <c r="D683" s="49"/>
      <c r="E683" s="4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1"/>
      <c r="B684" s="1"/>
      <c r="C684" s="49"/>
      <c r="D684" s="49"/>
      <c r="E684" s="4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1"/>
      <c r="B685" s="1"/>
      <c r="C685" s="49"/>
      <c r="D685" s="49"/>
      <c r="E685" s="4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1"/>
      <c r="B686" s="1"/>
      <c r="C686" s="49"/>
      <c r="D686" s="49"/>
      <c r="E686" s="4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1"/>
      <c r="B687" s="1"/>
      <c r="C687" s="49"/>
      <c r="D687" s="49"/>
      <c r="E687" s="4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1"/>
      <c r="B688" s="1"/>
      <c r="C688" s="49"/>
      <c r="D688" s="49"/>
      <c r="E688" s="4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1"/>
      <c r="B689" s="1"/>
      <c r="C689" s="49"/>
      <c r="D689" s="49"/>
      <c r="E689" s="4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1"/>
      <c r="B690" s="1"/>
      <c r="C690" s="49"/>
      <c r="D690" s="49"/>
      <c r="E690" s="4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1"/>
      <c r="B691" s="1"/>
      <c r="C691" s="49"/>
      <c r="D691" s="49"/>
      <c r="E691" s="4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1"/>
      <c r="B692" s="1"/>
      <c r="C692" s="49"/>
      <c r="D692" s="49"/>
      <c r="E692" s="4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1"/>
      <c r="B693" s="1"/>
      <c r="C693" s="49"/>
      <c r="D693" s="49"/>
      <c r="E693" s="4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1"/>
      <c r="B694" s="1"/>
      <c r="C694" s="49"/>
      <c r="D694" s="49"/>
      <c r="E694" s="4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1"/>
      <c r="B695" s="1"/>
      <c r="C695" s="49"/>
      <c r="D695" s="49"/>
      <c r="E695" s="4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1"/>
      <c r="B696" s="1"/>
      <c r="C696" s="49"/>
      <c r="D696" s="49"/>
      <c r="E696" s="4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1"/>
      <c r="B697" s="1"/>
      <c r="C697" s="49"/>
      <c r="D697" s="49"/>
      <c r="E697" s="4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1"/>
      <c r="B698" s="1"/>
      <c r="C698" s="49"/>
      <c r="D698" s="49"/>
      <c r="E698" s="4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1"/>
      <c r="B699" s="1"/>
      <c r="C699" s="49"/>
      <c r="D699" s="49"/>
      <c r="E699" s="4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1"/>
      <c r="B700" s="1"/>
      <c r="C700" s="49"/>
      <c r="D700" s="49"/>
      <c r="E700" s="4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1"/>
      <c r="B701" s="1"/>
      <c r="C701" s="49"/>
      <c r="D701" s="49"/>
      <c r="E701" s="4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1"/>
      <c r="B702" s="1"/>
      <c r="C702" s="49"/>
      <c r="D702" s="49"/>
      <c r="E702" s="4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1"/>
      <c r="B703" s="1"/>
      <c r="C703" s="49"/>
      <c r="D703" s="49"/>
      <c r="E703" s="4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1"/>
      <c r="B704" s="1"/>
      <c r="C704" s="49"/>
      <c r="D704" s="49"/>
      <c r="E704" s="4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1"/>
      <c r="B705" s="1"/>
      <c r="C705" s="49"/>
      <c r="D705" s="49"/>
      <c r="E705" s="4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1"/>
      <c r="B706" s="1"/>
      <c r="C706" s="49"/>
      <c r="D706" s="49"/>
      <c r="E706" s="4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1"/>
      <c r="B707" s="1"/>
      <c r="C707" s="49"/>
      <c r="D707" s="49"/>
      <c r="E707" s="4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1"/>
      <c r="B708" s="1"/>
      <c r="C708" s="49"/>
      <c r="D708" s="49"/>
      <c r="E708" s="4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1"/>
      <c r="B709" s="1"/>
      <c r="C709" s="49"/>
      <c r="D709" s="49"/>
      <c r="E709" s="4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1"/>
      <c r="B710" s="1"/>
      <c r="C710" s="49"/>
      <c r="D710" s="49"/>
      <c r="E710" s="4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1"/>
      <c r="B711" s="1"/>
      <c r="C711" s="49"/>
      <c r="D711" s="49"/>
      <c r="E711" s="4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1"/>
      <c r="B712" s="1"/>
      <c r="C712" s="49"/>
      <c r="D712" s="49"/>
      <c r="E712" s="4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1"/>
      <c r="B713" s="1"/>
      <c r="C713" s="49"/>
      <c r="D713" s="49"/>
      <c r="E713" s="4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1"/>
      <c r="B714" s="1"/>
      <c r="C714" s="49"/>
      <c r="D714" s="49"/>
      <c r="E714" s="4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1"/>
      <c r="B715" s="1"/>
      <c r="C715" s="49"/>
      <c r="D715" s="49"/>
      <c r="E715" s="4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1"/>
      <c r="B716" s="1"/>
      <c r="C716" s="49"/>
      <c r="D716" s="49"/>
      <c r="E716" s="4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1"/>
      <c r="B717" s="1"/>
      <c r="C717" s="49"/>
      <c r="D717" s="49"/>
      <c r="E717" s="4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1"/>
      <c r="B718" s="1"/>
      <c r="C718" s="49"/>
      <c r="D718" s="49"/>
      <c r="E718" s="4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1"/>
      <c r="B719" s="1"/>
      <c r="C719" s="49"/>
      <c r="D719" s="49"/>
      <c r="E719" s="4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1"/>
      <c r="B720" s="1"/>
      <c r="C720" s="49"/>
      <c r="D720" s="49"/>
      <c r="E720" s="4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1"/>
      <c r="B721" s="1"/>
      <c r="C721" s="49"/>
      <c r="D721" s="49"/>
      <c r="E721" s="4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1"/>
      <c r="B722" s="1"/>
      <c r="C722" s="49"/>
      <c r="D722" s="49"/>
      <c r="E722" s="4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1"/>
      <c r="B723" s="1"/>
      <c r="C723" s="49"/>
      <c r="D723" s="49"/>
      <c r="E723" s="4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1"/>
      <c r="B724" s="1"/>
      <c r="C724" s="49"/>
      <c r="D724" s="49"/>
      <c r="E724" s="4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1"/>
      <c r="B725" s="1"/>
      <c r="C725" s="49"/>
      <c r="D725" s="49"/>
      <c r="E725" s="4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1"/>
      <c r="B726" s="1"/>
      <c r="C726" s="49"/>
      <c r="D726" s="49"/>
      <c r="E726" s="4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1"/>
      <c r="B727" s="1"/>
      <c r="C727" s="49"/>
      <c r="D727" s="49"/>
      <c r="E727" s="4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1"/>
      <c r="B728" s="1"/>
      <c r="C728" s="49"/>
      <c r="D728" s="49"/>
      <c r="E728" s="4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1"/>
      <c r="B729" s="1"/>
      <c r="C729" s="49"/>
      <c r="D729" s="49"/>
      <c r="E729" s="4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1"/>
      <c r="B730" s="1"/>
      <c r="C730" s="49"/>
      <c r="D730" s="49"/>
      <c r="E730" s="4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1"/>
      <c r="B731" s="1"/>
      <c r="C731" s="49"/>
      <c r="D731" s="49"/>
      <c r="E731" s="4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1"/>
      <c r="B732" s="1"/>
      <c r="C732" s="49"/>
      <c r="D732" s="49"/>
      <c r="E732" s="4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1"/>
      <c r="B733" s="1"/>
      <c r="C733" s="49"/>
      <c r="D733" s="49"/>
      <c r="E733" s="4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1"/>
      <c r="B734" s="1"/>
      <c r="C734" s="49"/>
      <c r="D734" s="49"/>
      <c r="E734" s="4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1"/>
      <c r="B735" s="1"/>
      <c r="C735" s="49"/>
      <c r="D735" s="49"/>
      <c r="E735" s="4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1"/>
      <c r="B736" s="1"/>
      <c r="C736" s="49"/>
      <c r="D736" s="49"/>
      <c r="E736" s="4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1"/>
      <c r="B737" s="1"/>
      <c r="C737" s="49"/>
      <c r="D737" s="49"/>
      <c r="E737" s="4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1"/>
      <c r="B738" s="1"/>
      <c r="C738" s="49"/>
      <c r="D738" s="49"/>
      <c r="E738" s="4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1"/>
      <c r="B739" s="1"/>
      <c r="C739" s="49"/>
      <c r="D739" s="49"/>
      <c r="E739" s="4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1"/>
      <c r="B740" s="1"/>
      <c r="C740" s="49"/>
      <c r="D740" s="49"/>
      <c r="E740" s="4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1"/>
      <c r="B741" s="1"/>
      <c r="C741" s="49"/>
      <c r="D741" s="49"/>
      <c r="E741" s="4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1"/>
      <c r="B742" s="1"/>
      <c r="C742" s="49"/>
      <c r="D742" s="49"/>
      <c r="E742" s="4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1"/>
      <c r="B743" s="1"/>
      <c r="C743" s="49"/>
      <c r="D743" s="49"/>
      <c r="E743" s="4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1"/>
      <c r="B744" s="1"/>
      <c r="C744" s="49"/>
      <c r="D744" s="49"/>
      <c r="E744" s="4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1"/>
      <c r="B745" s="1"/>
      <c r="C745" s="49"/>
      <c r="D745" s="49"/>
      <c r="E745" s="4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1"/>
      <c r="B746" s="1"/>
      <c r="C746" s="49"/>
      <c r="D746" s="49"/>
      <c r="E746" s="4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1"/>
      <c r="B747" s="1"/>
      <c r="C747" s="49"/>
      <c r="D747" s="49"/>
      <c r="E747" s="4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1"/>
      <c r="B748" s="1"/>
      <c r="C748" s="49"/>
      <c r="D748" s="49"/>
      <c r="E748" s="4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1"/>
      <c r="B749" s="1"/>
      <c r="C749" s="49"/>
      <c r="D749" s="49"/>
      <c r="E749" s="4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1"/>
      <c r="B750" s="1"/>
      <c r="C750" s="49"/>
      <c r="D750" s="49"/>
      <c r="E750" s="4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1"/>
      <c r="B751" s="1"/>
      <c r="C751" s="49"/>
      <c r="D751" s="49"/>
      <c r="E751" s="4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1"/>
      <c r="B752" s="1"/>
      <c r="C752" s="49"/>
      <c r="D752" s="49"/>
      <c r="E752" s="4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1"/>
      <c r="B753" s="1"/>
      <c r="C753" s="49"/>
      <c r="D753" s="49"/>
      <c r="E753" s="4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1"/>
      <c r="B754" s="1"/>
      <c r="C754" s="49"/>
      <c r="D754" s="49"/>
      <c r="E754" s="4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1"/>
      <c r="B755" s="1"/>
      <c r="C755" s="49"/>
      <c r="D755" s="49"/>
      <c r="E755" s="4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1"/>
      <c r="B756" s="1"/>
      <c r="C756" s="49"/>
      <c r="D756" s="49"/>
      <c r="E756" s="4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1"/>
      <c r="B757" s="1"/>
      <c r="C757" s="49"/>
      <c r="D757" s="49"/>
      <c r="E757" s="4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1"/>
      <c r="B758" s="1"/>
      <c r="C758" s="49"/>
      <c r="D758" s="49"/>
      <c r="E758" s="4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1"/>
      <c r="B759" s="1"/>
      <c r="C759" s="49"/>
      <c r="D759" s="49"/>
      <c r="E759" s="4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1"/>
      <c r="B760" s="1"/>
      <c r="C760" s="49"/>
      <c r="D760" s="49"/>
      <c r="E760" s="4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1"/>
      <c r="B761" s="1"/>
      <c r="C761" s="49"/>
      <c r="D761" s="49"/>
      <c r="E761" s="4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1"/>
      <c r="B762" s="1"/>
      <c r="C762" s="49"/>
      <c r="D762" s="49"/>
      <c r="E762" s="4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1"/>
      <c r="B763" s="1"/>
      <c r="C763" s="49"/>
      <c r="D763" s="49"/>
      <c r="E763" s="4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1"/>
      <c r="B764" s="1"/>
      <c r="C764" s="49"/>
      <c r="D764" s="49"/>
      <c r="E764" s="4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1"/>
      <c r="B765" s="1"/>
      <c r="C765" s="49"/>
      <c r="D765" s="49"/>
      <c r="E765" s="4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1"/>
      <c r="B766" s="1"/>
      <c r="C766" s="49"/>
      <c r="D766" s="49"/>
      <c r="E766" s="4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1"/>
      <c r="B767" s="1"/>
      <c r="C767" s="49"/>
      <c r="D767" s="49"/>
      <c r="E767" s="4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1"/>
      <c r="B768" s="1"/>
      <c r="C768" s="49"/>
      <c r="D768" s="49"/>
      <c r="E768" s="4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1"/>
      <c r="B769" s="1"/>
      <c r="C769" s="49"/>
      <c r="D769" s="49"/>
      <c r="E769" s="4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1"/>
      <c r="B770" s="1"/>
      <c r="C770" s="49"/>
      <c r="D770" s="49"/>
      <c r="E770" s="4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1"/>
      <c r="B771" s="1"/>
      <c r="C771" s="49"/>
      <c r="D771" s="49"/>
      <c r="E771" s="4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1"/>
      <c r="B772" s="1"/>
      <c r="C772" s="49"/>
      <c r="D772" s="49"/>
      <c r="E772" s="4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1"/>
      <c r="B773" s="1"/>
      <c r="C773" s="49"/>
      <c r="D773" s="49"/>
      <c r="E773" s="4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1"/>
      <c r="B774" s="1"/>
      <c r="C774" s="49"/>
      <c r="D774" s="49"/>
      <c r="E774" s="4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1"/>
      <c r="B775" s="1"/>
      <c r="C775" s="49"/>
      <c r="D775" s="49"/>
      <c r="E775" s="4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1"/>
      <c r="B776" s="1"/>
      <c r="C776" s="49"/>
      <c r="D776" s="49"/>
      <c r="E776" s="4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1"/>
      <c r="B777" s="1"/>
      <c r="C777" s="49"/>
      <c r="D777" s="49"/>
      <c r="E777" s="4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1"/>
      <c r="B778" s="1"/>
      <c r="C778" s="49"/>
      <c r="D778" s="49"/>
      <c r="E778" s="4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1"/>
      <c r="B779" s="1"/>
      <c r="C779" s="49"/>
      <c r="D779" s="49"/>
      <c r="E779" s="4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1"/>
      <c r="B780" s="1"/>
      <c r="C780" s="49"/>
      <c r="D780" s="49"/>
      <c r="E780" s="4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1"/>
      <c r="B781" s="1"/>
      <c r="C781" s="49"/>
      <c r="D781" s="49"/>
      <c r="E781" s="4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1"/>
      <c r="B782" s="1"/>
      <c r="C782" s="49"/>
      <c r="D782" s="49"/>
      <c r="E782" s="4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1"/>
      <c r="B783" s="1"/>
      <c r="C783" s="49"/>
      <c r="D783" s="49"/>
      <c r="E783" s="4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1"/>
      <c r="B784" s="1"/>
      <c r="C784" s="49"/>
      <c r="D784" s="49"/>
      <c r="E784" s="4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1"/>
      <c r="B785" s="1"/>
      <c r="C785" s="49"/>
      <c r="D785" s="49"/>
      <c r="E785" s="4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1"/>
      <c r="B786" s="1"/>
      <c r="C786" s="49"/>
      <c r="D786" s="49"/>
      <c r="E786" s="4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1"/>
      <c r="B787" s="1"/>
      <c r="C787" s="49"/>
      <c r="D787" s="49"/>
      <c r="E787" s="4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1"/>
      <c r="B788" s="1"/>
      <c r="C788" s="49"/>
      <c r="D788" s="49"/>
      <c r="E788" s="4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1"/>
      <c r="B789" s="1"/>
      <c r="C789" s="49"/>
      <c r="D789" s="49"/>
      <c r="E789" s="4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1"/>
      <c r="B790" s="1"/>
      <c r="C790" s="49"/>
      <c r="D790" s="49"/>
      <c r="E790" s="4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1"/>
      <c r="B791" s="1"/>
      <c r="C791" s="49"/>
      <c r="D791" s="49"/>
      <c r="E791" s="4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1"/>
      <c r="B792" s="1"/>
      <c r="C792" s="49"/>
      <c r="D792" s="49"/>
      <c r="E792" s="4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1"/>
      <c r="B793" s="1"/>
      <c r="C793" s="49"/>
      <c r="D793" s="49"/>
      <c r="E793" s="4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1"/>
      <c r="B794" s="1"/>
      <c r="C794" s="49"/>
      <c r="D794" s="49"/>
      <c r="E794" s="4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1"/>
      <c r="B795" s="1"/>
      <c r="C795" s="49"/>
      <c r="D795" s="49"/>
      <c r="E795" s="4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1"/>
      <c r="B796" s="1"/>
      <c r="C796" s="49"/>
      <c r="D796" s="49"/>
      <c r="E796" s="4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1"/>
      <c r="B797" s="1"/>
      <c r="C797" s="49"/>
      <c r="D797" s="49"/>
      <c r="E797" s="4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1"/>
      <c r="B798" s="1"/>
      <c r="C798" s="49"/>
      <c r="D798" s="49"/>
      <c r="E798" s="4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1"/>
      <c r="B799" s="1"/>
      <c r="C799" s="49"/>
      <c r="D799" s="49"/>
      <c r="E799" s="4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1"/>
      <c r="B800" s="1"/>
      <c r="C800" s="49"/>
      <c r="D800" s="49"/>
      <c r="E800" s="4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1"/>
      <c r="B801" s="1"/>
      <c r="C801" s="49"/>
      <c r="D801" s="49"/>
      <c r="E801" s="4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1"/>
      <c r="B802" s="1"/>
      <c r="C802" s="49"/>
      <c r="D802" s="49"/>
      <c r="E802" s="4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1"/>
      <c r="B803" s="1"/>
      <c r="C803" s="49"/>
      <c r="D803" s="49"/>
      <c r="E803" s="4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1"/>
      <c r="B804" s="1"/>
      <c r="C804" s="49"/>
      <c r="D804" s="49"/>
      <c r="E804" s="4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1"/>
      <c r="B805" s="1"/>
      <c r="C805" s="49"/>
      <c r="D805" s="49"/>
      <c r="E805" s="4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1"/>
      <c r="B806" s="1"/>
      <c r="C806" s="49"/>
      <c r="D806" s="49"/>
      <c r="E806" s="4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1"/>
      <c r="B807" s="1"/>
      <c r="C807" s="49"/>
      <c r="D807" s="49"/>
      <c r="E807" s="4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1"/>
      <c r="B808" s="1"/>
      <c r="C808" s="49"/>
      <c r="D808" s="49"/>
      <c r="E808" s="4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1"/>
      <c r="B809" s="1"/>
      <c r="C809" s="49"/>
      <c r="D809" s="49"/>
      <c r="E809" s="4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1"/>
      <c r="B810" s="1"/>
      <c r="C810" s="49"/>
      <c r="D810" s="49"/>
      <c r="E810" s="4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1"/>
      <c r="B811" s="1"/>
      <c r="C811" s="49"/>
      <c r="D811" s="49"/>
      <c r="E811" s="4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1"/>
      <c r="B812" s="1"/>
      <c r="C812" s="49"/>
      <c r="D812" s="49"/>
      <c r="E812" s="4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1"/>
      <c r="B813" s="1"/>
      <c r="C813" s="49"/>
      <c r="D813" s="49"/>
      <c r="E813" s="4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1"/>
      <c r="B814" s="1"/>
      <c r="C814" s="49"/>
      <c r="D814" s="49"/>
      <c r="E814" s="4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1"/>
      <c r="B815" s="1"/>
      <c r="C815" s="49"/>
      <c r="D815" s="49"/>
      <c r="E815" s="4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1"/>
      <c r="B816" s="1"/>
      <c r="C816" s="49"/>
      <c r="D816" s="49"/>
      <c r="E816" s="4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1"/>
      <c r="B817" s="1"/>
      <c r="C817" s="49"/>
      <c r="D817" s="49"/>
      <c r="E817" s="4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1"/>
      <c r="B818" s="1"/>
      <c r="C818" s="49"/>
      <c r="D818" s="49"/>
      <c r="E818" s="4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1"/>
      <c r="B819" s="1"/>
      <c r="C819" s="49"/>
      <c r="D819" s="49"/>
      <c r="E819" s="4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1"/>
      <c r="B820" s="1"/>
      <c r="C820" s="49"/>
      <c r="D820" s="49"/>
      <c r="E820" s="4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1"/>
      <c r="B821" s="1"/>
      <c r="C821" s="49"/>
      <c r="D821" s="49"/>
      <c r="E821" s="4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1"/>
      <c r="B822" s="1"/>
      <c r="C822" s="49"/>
      <c r="D822" s="49"/>
      <c r="E822" s="4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1"/>
      <c r="B823" s="1"/>
      <c r="C823" s="49"/>
      <c r="D823" s="49"/>
      <c r="E823" s="4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1"/>
      <c r="B824" s="1"/>
      <c r="C824" s="49"/>
      <c r="D824" s="49"/>
      <c r="E824" s="4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1"/>
      <c r="B825" s="1"/>
      <c r="C825" s="49"/>
      <c r="D825" s="49"/>
      <c r="E825" s="4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1"/>
      <c r="B826" s="1"/>
      <c r="C826" s="49"/>
      <c r="D826" s="49"/>
      <c r="E826" s="4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1"/>
      <c r="B827" s="1"/>
      <c r="C827" s="49"/>
      <c r="D827" s="49"/>
      <c r="E827" s="4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1"/>
      <c r="B828" s="1"/>
      <c r="C828" s="49"/>
      <c r="D828" s="49"/>
      <c r="E828" s="4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1"/>
      <c r="B829" s="1"/>
      <c r="C829" s="49"/>
      <c r="D829" s="49"/>
      <c r="E829" s="4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1"/>
      <c r="B830" s="1"/>
      <c r="C830" s="49"/>
      <c r="D830" s="49"/>
      <c r="E830" s="4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1"/>
      <c r="B831" s="1"/>
      <c r="C831" s="49"/>
      <c r="D831" s="49"/>
      <c r="E831" s="4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1"/>
      <c r="B832" s="1"/>
      <c r="C832" s="49"/>
      <c r="D832" s="49"/>
      <c r="E832" s="4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1"/>
      <c r="B833" s="1"/>
      <c r="C833" s="49"/>
      <c r="D833" s="49"/>
      <c r="E833" s="4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1"/>
      <c r="B834" s="1"/>
      <c r="C834" s="49"/>
      <c r="D834" s="49"/>
      <c r="E834" s="4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1"/>
      <c r="B835" s="1"/>
      <c r="C835" s="49"/>
      <c r="D835" s="49"/>
      <c r="E835" s="4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1"/>
      <c r="B836" s="1"/>
      <c r="C836" s="49"/>
      <c r="D836" s="49"/>
      <c r="E836" s="4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1"/>
      <c r="B837" s="1"/>
      <c r="C837" s="49"/>
      <c r="D837" s="49"/>
      <c r="E837" s="4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1"/>
      <c r="B838" s="1"/>
      <c r="C838" s="49"/>
      <c r="D838" s="49"/>
      <c r="E838" s="4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1"/>
      <c r="B839" s="1"/>
      <c r="C839" s="49"/>
      <c r="D839" s="49"/>
      <c r="E839" s="4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1"/>
      <c r="B840" s="1"/>
      <c r="C840" s="49"/>
      <c r="D840" s="49"/>
      <c r="E840" s="4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1"/>
      <c r="B841" s="1"/>
      <c r="C841" s="49"/>
      <c r="D841" s="49"/>
      <c r="E841" s="4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1"/>
      <c r="B842" s="1"/>
      <c r="C842" s="49"/>
      <c r="D842" s="49"/>
      <c r="E842" s="4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1"/>
      <c r="B843" s="1"/>
      <c r="C843" s="49"/>
      <c r="D843" s="49"/>
      <c r="E843" s="4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1"/>
      <c r="B844" s="1"/>
      <c r="C844" s="49"/>
      <c r="D844" s="49"/>
      <c r="E844" s="4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1"/>
      <c r="B845" s="1"/>
      <c r="C845" s="49"/>
      <c r="D845" s="49"/>
      <c r="E845" s="4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1"/>
      <c r="B846" s="1"/>
      <c r="C846" s="49"/>
      <c r="D846" s="49"/>
      <c r="E846" s="4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1"/>
      <c r="B847" s="1"/>
      <c r="C847" s="49"/>
      <c r="D847" s="49"/>
      <c r="E847" s="4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1"/>
      <c r="B848" s="1"/>
      <c r="C848" s="49"/>
      <c r="D848" s="49"/>
      <c r="E848" s="4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1"/>
      <c r="B849" s="1"/>
      <c r="C849" s="49"/>
      <c r="D849" s="49"/>
      <c r="E849" s="4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1"/>
      <c r="B850" s="1"/>
      <c r="C850" s="49"/>
      <c r="D850" s="49"/>
      <c r="E850" s="4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1"/>
      <c r="B851" s="1"/>
      <c r="C851" s="49"/>
      <c r="D851" s="49"/>
      <c r="E851" s="4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1"/>
      <c r="B852" s="1"/>
      <c r="C852" s="49"/>
      <c r="D852" s="49"/>
      <c r="E852" s="4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1"/>
      <c r="B853" s="1"/>
      <c r="C853" s="49"/>
      <c r="D853" s="49"/>
      <c r="E853" s="4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1"/>
      <c r="B854" s="1"/>
      <c r="C854" s="49"/>
      <c r="D854" s="49"/>
      <c r="E854" s="4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1"/>
      <c r="B855" s="1"/>
      <c r="C855" s="49"/>
      <c r="D855" s="49"/>
      <c r="E855" s="4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1"/>
      <c r="B856" s="1"/>
      <c r="C856" s="49"/>
      <c r="D856" s="49"/>
      <c r="E856" s="4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1"/>
      <c r="B857" s="1"/>
      <c r="C857" s="49"/>
      <c r="D857" s="49"/>
      <c r="E857" s="4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1"/>
      <c r="B858" s="1"/>
      <c r="C858" s="49"/>
      <c r="D858" s="49"/>
      <c r="E858" s="4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1"/>
      <c r="B859" s="1"/>
      <c r="C859" s="49"/>
      <c r="D859" s="49"/>
      <c r="E859" s="4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1"/>
      <c r="B860" s="1"/>
      <c r="C860" s="49"/>
      <c r="D860" s="49"/>
      <c r="E860" s="4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1"/>
      <c r="B861" s="1"/>
      <c r="C861" s="49"/>
      <c r="D861" s="49"/>
      <c r="E861" s="4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1"/>
      <c r="B862" s="1"/>
      <c r="C862" s="49"/>
      <c r="D862" s="49"/>
      <c r="E862" s="4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1"/>
      <c r="B863" s="1"/>
      <c r="C863" s="49"/>
      <c r="D863" s="49"/>
      <c r="E863" s="4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1"/>
      <c r="B864" s="1"/>
      <c r="C864" s="49"/>
      <c r="D864" s="49"/>
      <c r="E864" s="4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1"/>
      <c r="B865" s="1"/>
      <c r="C865" s="49"/>
      <c r="D865" s="49"/>
      <c r="E865" s="4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1"/>
      <c r="B866" s="1"/>
      <c r="C866" s="49"/>
      <c r="D866" s="49"/>
      <c r="E866" s="4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1"/>
      <c r="B867" s="1"/>
      <c r="C867" s="49"/>
      <c r="D867" s="49"/>
      <c r="E867" s="4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1"/>
      <c r="B868" s="1"/>
      <c r="C868" s="49"/>
      <c r="D868" s="49"/>
      <c r="E868" s="4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1"/>
      <c r="B869" s="1"/>
      <c r="C869" s="49"/>
      <c r="D869" s="49"/>
      <c r="E869" s="4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1"/>
      <c r="B870" s="1"/>
      <c r="C870" s="49"/>
      <c r="D870" s="49"/>
      <c r="E870" s="4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1"/>
      <c r="B871" s="1"/>
      <c r="C871" s="49"/>
      <c r="D871" s="49"/>
      <c r="E871" s="4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1"/>
      <c r="B872" s="1"/>
      <c r="C872" s="49"/>
      <c r="D872" s="49"/>
      <c r="E872" s="4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1"/>
      <c r="B873" s="1"/>
      <c r="C873" s="49"/>
      <c r="D873" s="49"/>
      <c r="E873" s="4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1"/>
      <c r="B874" s="1"/>
      <c r="C874" s="49"/>
      <c r="D874" s="49"/>
      <c r="E874" s="4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1"/>
      <c r="B875" s="1"/>
      <c r="C875" s="49"/>
      <c r="D875" s="49"/>
      <c r="E875" s="4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1"/>
      <c r="B876" s="1"/>
      <c r="C876" s="49"/>
      <c r="D876" s="49"/>
      <c r="E876" s="4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1"/>
      <c r="B877" s="1"/>
      <c r="C877" s="49"/>
      <c r="D877" s="49"/>
      <c r="E877" s="4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1"/>
      <c r="B878" s="1"/>
      <c r="C878" s="49"/>
      <c r="D878" s="49"/>
      <c r="E878" s="4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1"/>
      <c r="B879" s="1"/>
      <c r="C879" s="49"/>
      <c r="D879" s="49"/>
      <c r="E879" s="4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1"/>
      <c r="B880" s="1"/>
      <c r="C880" s="49"/>
      <c r="D880" s="49"/>
      <c r="E880" s="4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1"/>
      <c r="B881" s="1"/>
      <c r="C881" s="49"/>
      <c r="D881" s="49"/>
      <c r="E881" s="4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1"/>
      <c r="B882" s="1"/>
      <c r="C882" s="49"/>
      <c r="D882" s="49"/>
      <c r="E882" s="4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1"/>
      <c r="B883" s="1"/>
      <c r="C883" s="49"/>
      <c r="D883" s="49"/>
      <c r="E883" s="4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1"/>
      <c r="B884" s="1"/>
      <c r="C884" s="49"/>
      <c r="D884" s="49"/>
      <c r="E884" s="4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1"/>
      <c r="B885" s="1"/>
      <c r="C885" s="49"/>
      <c r="D885" s="49"/>
      <c r="E885" s="4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1"/>
      <c r="B886" s="1"/>
      <c r="C886" s="49"/>
      <c r="D886" s="49"/>
      <c r="E886" s="4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1"/>
      <c r="B887" s="1"/>
      <c r="C887" s="49"/>
      <c r="D887" s="49"/>
      <c r="E887" s="4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1"/>
      <c r="B888" s="1"/>
      <c r="C888" s="49"/>
      <c r="D888" s="49"/>
      <c r="E888" s="4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1"/>
      <c r="B889" s="1"/>
      <c r="C889" s="49"/>
      <c r="D889" s="49"/>
      <c r="E889" s="4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1"/>
      <c r="B890" s="1"/>
      <c r="C890" s="49"/>
      <c r="D890" s="49"/>
      <c r="E890" s="4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1"/>
      <c r="B891" s="1"/>
      <c r="C891" s="49"/>
      <c r="D891" s="49"/>
      <c r="E891" s="4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1"/>
      <c r="B892" s="1"/>
      <c r="C892" s="49"/>
      <c r="D892" s="49"/>
      <c r="E892" s="4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1"/>
      <c r="B893" s="1"/>
      <c r="C893" s="49"/>
      <c r="D893" s="49"/>
      <c r="E893" s="4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>
      <c r="A894" s="1"/>
      <c r="B894" s="1"/>
      <c r="C894" s="49"/>
      <c r="D894" s="49"/>
      <c r="E894" s="4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>
      <c r="A895" s="1"/>
      <c r="B895" s="1"/>
      <c r="C895" s="49"/>
      <c r="D895" s="49"/>
      <c r="E895" s="4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>
      <c r="A896" s="1"/>
      <c r="B896" s="1"/>
      <c r="C896" s="49"/>
      <c r="D896" s="49"/>
      <c r="E896" s="4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>
      <c r="A897" s="1"/>
      <c r="B897" s="1"/>
      <c r="C897" s="49"/>
      <c r="D897" s="49"/>
      <c r="E897" s="4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>
      <c r="A898" s="1"/>
      <c r="B898" s="1"/>
      <c r="C898" s="49"/>
      <c r="D898" s="49"/>
      <c r="E898" s="4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>
      <c r="A899" s="1"/>
      <c r="B899" s="1"/>
      <c r="C899" s="49"/>
      <c r="D899" s="49"/>
      <c r="E899" s="4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>
      <c r="A900" s="1"/>
      <c r="B900" s="1"/>
      <c r="C900" s="49"/>
      <c r="D900" s="49"/>
      <c r="E900" s="4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>
      <c r="A901" s="1"/>
      <c r="B901" s="1"/>
      <c r="C901" s="49"/>
      <c r="D901" s="49"/>
      <c r="E901" s="4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>
      <c r="A902" s="1"/>
      <c r="B902" s="1"/>
      <c r="C902" s="49"/>
      <c r="D902" s="49"/>
      <c r="E902" s="4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>
      <c r="A903" s="1"/>
      <c r="B903" s="1"/>
      <c r="C903" s="49"/>
      <c r="D903" s="49"/>
      <c r="E903" s="4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>
      <c r="A904" s="1"/>
      <c r="B904" s="1"/>
      <c r="C904" s="49"/>
      <c r="D904" s="49"/>
      <c r="E904" s="4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>
      <c r="A905" s="1"/>
      <c r="B905" s="1"/>
      <c r="C905" s="49"/>
      <c r="D905" s="49"/>
      <c r="E905" s="4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>
      <c r="A906" s="1"/>
      <c r="B906" s="1"/>
      <c r="C906" s="49"/>
      <c r="D906" s="49"/>
      <c r="E906" s="4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>
      <c r="A907" s="1"/>
      <c r="B907" s="1"/>
      <c r="C907" s="49"/>
      <c r="D907" s="49"/>
      <c r="E907" s="4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>
      <c r="A908" s="1"/>
      <c r="B908" s="1"/>
      <c r="C908" s="49"/>
      <c r="D908" s="49"/>
      <c r="E908" s="4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>
      <c r="A909" s="1"/>
      <c r="B909" s="1"/>
      <c r="C909" s="49"/>
      <c r="D909" s="49"/>
      <c r="E909" s="4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>
      <c r="A910" s="1"/>
      <c r="B910" s="1"/>
      <c r="C910" s="49"/>
      <c r="D910" s="49"/>
      <c r="E910" s="4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>
      <c r="A911" s="1"/>
      <c r="B911" s="1"/>
      <c r="C911" s="49"/>
      <c r="D911" s="49"/>
      <c r="E911" s="4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>
      <c r="A912" s="1"/>
      <c r="B912" s="1"/>
      <c r="C912" s="49"/>
      <c r="D912" s="49"/>
      <c r="E912" s="4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>
      <c r="A913" s="1"/>
      <c r="B913" s="1"/>
      <c r="C913" s="49"/>
      <c r="D913" s="49"/>
      <c r="E913" s="4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>
      <c r="A914" s="1"/>
      <c r="B914" s="1"/>
      <c r="C914" s="49"/>
      <c r="D914" s="49"/>
      <c r="E914" s="4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>
      <c r="A915" s="1"/>
      <c r="B915" s="1"/>
      <c r="C915" s="49"/>
      <c r="D915" s="49"/>
      <c r="E915" s="4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>
      <c r="A916" s="1"/>
      <c r="B916" s="1"/>
      <c r="C916" s="49"/>
      <c r="D916" s="49"/>
      <c r="E916" s="4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>
      <c r="A917" s="1"/>
      <c r="B917" s="1"/>
      <c r="C917" s="49"/>
      <c r="D917" s="49"/>
      <c r="E917" s="4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>
      <c r="A918" s="1"/>
      <c r="B918" s="1"/>
      <c r="C918" s="49"/>
      <c r="D918" s="49"/>
      <c r="E918" s="4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>
      <c r="A919" s="1"/>
      <c r="B919" s="1"/>
      <c r="C919" s="49"/>
      <c r="D919" s="49"/>
      <c r="E919" s="4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>
      <c r="A920" s="1"/>
      <c r="B920" s="1"/>
      <c r="C920" s="49"/>
      <c r="D920" s="49"/>
      <c r="E920" s="4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>
      <c r="A921" s="1"/>
      <c r="B921" s="1"/>
      <c r="C921" s="49"/>
      <c r="D921" s="49"/>
      <c r="E921" s="4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>
      <c r="A922" s="1"/>
      <c r="B922" s="1"/>
      <c r="C922" s="49"/>
      <c r="D922" s="49"/>
      <c r="E922" s="4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>
      <c r="A923" s="1"/>
      <c r="B923" s="1"/>
      <c r="C923" s="49"/>
      <c r="D923" s="49"/>
      <c r="E923" s="4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>
      <c r="A924" s="1"/>
      <c r="B924" s="1"/>
      <c r="C924" s="49"/>
      <c r="D924" s="49"/>
      <c r="E924" s="4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>
      <c r="A925" s="1"/>
      <c r="B925" s="1"/>
      <c r="C925" s="49"/>
      <c r="D925" s="49"/>
      <c r="E925" s="4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>
      <c r="A926" s="1"/>
      <c r="B926" s="1"/>
      <c r="C926" s="49"/>
      <c r="D926" s="49"/>
      <c r="E926" s="4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>
      <c r="A927" s="1"/>
      <c r="B927" s="1"/>
      <c r="C927" s="49"/>
      <c r="D927" s="49"/>
      <c r="E927" s="4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>
      <c r="A928" s="1"/>
      <c r="B928" s="1"/>
      <c r="C928" s="49"/>
      <c r="D928" s="49"/>
      <c r="E928" s="4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>
      <c r="A929" s="1"/>
      <c r="B929" s="1"/>
      <c r="C929" s="49"/>
      <c r="D929" s="49"/>
      <c r="E929" s="4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>
      <c r="A930" s="1"/>
      <c r="B930" s="1"/>
      <c r="C930" s="49"/>
      <c r="D930" s="49"/>
      <c r="E930" s="4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>
      <c r="A931" s="1"/>
      <c r="B931" s="1"/>
      <c r="C931" s="49"/>
      <c r="D931" s="49"/>
      <c r="E931" s="4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>
      <c r="A932" s="1"/>
      <c r="B932" s="1"/>
      <c r="C932" s="49"/>
      <c r="D932" s="49"/>
      <c r="E932" s="4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>
      <c r="A933" s="1"/>
      <c r="B933" s="1"/>
      <c r="C933" s="49"/>
      <c r="D933" s="49"/>
      <c r="E933" s="4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>
      <c r="A934" s="1"/>
      <c r="B934" s="1"/>
      <c r="C934" s="49"/>
      <c r="D934" s="49"/>
      <c r="E934" s="4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>
      <c r="A935" s="1"/>
      <c r="B935" s="1"/>
      <c r="C935" s="49"/>
      <c r="D935" s="49"/>
      <c r="E935" s="4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>
      <c r="A936" s="1"/>
      <c r="B936" s="1"/>
      <c r="C936" s="49"/>
      <c r="D936" s="49"/>
      <c r="E936" s="4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>
      <c r="A937" s="1"/>
      <c r="B937" s="1"/>
      <c r="C937" s="49"/>
      <c r="D937" s="49"/>
      <c r="E937" s="4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>
      <c r="A938" s="1"/>
      <c r="B938" s="1"/>
      <c r="C938" s="49"/>
      <c r="D938" s="49"/>
      <c r="E938" s="4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>
      <c r="A939" s="1"/>
      <c r="B939" s="1"/>
      <c r="C939" s="49"/>
      <c r="D939" s="49"/>
      <c r="E939" s="4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>
      <c r="A940" s="1"/>
      <c r="B940" s="1"/>
      <c r="C940" s="49"/>
      <c r="D940" s="49"/>
      <c r="E940" s="4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>
      <c r="A941" s="1"/>
      <c r="B941" s="1"/>
      <c r="C941" s="49"/>
      <c r="D941" s="49"/>
      <c r="E941" s="4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>
      <c r="A942" s="1"/>
      <c r="B942" s="1"/>
      <c r="C942" s="49"/>
      <c r="D942" s="49"/>
      <c r="E942" s="4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>
      <c r="A943" s="1"/>
      <c r="B943" s="1"/>
      <c r="C943" s="49"/>
      <c r="D943" s="49"/>
      <c r="E943" s="4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>
      <c r="A944" s="1"/>
      <c r="B944" s="1"/>
      <c r="C944" s="49"/>
      <c r="D944" s="49"/>
      <c r="E944" s="4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>
      <c r="A945" s="1"/>
      <c r="B945" s="1"/>
      <c r="C945" s="49"/>
      <c r="D945" s="49"/>
      <c r="E945" s="4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>
      <c r="A946" s="1"/>
      <c r="B946" s="1"/>
      <c r="C946" s="49"/>
      <c r="D946" s="49"/>
      <c r="E946" s="4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>
      <c r="A947" s="1"/>
      <c r="B947" s="1"/>
      <c r="C947" s="49"/>
      <c r="D947" s="49"/>
      <c r="E947" s="4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>
      <c r="A948" s="1"/>
      <c r="B948" s="1"/>
      <c r="C948" s="49"/>
      <c r="D948" s="49"/>
      <c r="E948" s="4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>
      <c r="A949" s="1"/>
      <c r="B949" s="1"/>
      <c r="C949" s="49"/>
      <c r="D949" s="49"/>
      <c r="E949" s="4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>
      <c r="A950" s="1"/>
      <c r="B950" s="1"/>
      <c r="C950" s="49"/>
      <c r="D950" s="49"/>
      <c r="E950" s="4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>
      <c r="A951" s="1"/>
      <c r="B951" s="1"/>
      <c r="C951" s="49"/>
      <c r="D951" s="49"/>
      <c r="E951" s="4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>
      <c r="A952" s="1"/>
      <c r="B952" s="1"/>
      <c r="C952" s="49"/>
      <c r="D952" s="49"/>
      <c r="E952" s="4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>
      <c r="A953" s="1"/>
      <c r="B953" s="1"/>
      <c r="C953" s="49"/>
      <c r="D953" s="49"/>
      <c r="E953" s="4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>
      <c r="A954" s="1"/>
      <c r="B954" s="1"/>
      <c r="C954" s="49"/>
      <c r="D954" s="49"/>
      <c r="E954" s="4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>
      <c r="A955" s="1"/>
      <c r="B955" s="1"/>
      <c r="C955" s="49"/>
      <c r="D955" s="49"/>
      <c r="E955" s="4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>
      <c r="A956" s="1"/>
      <c r="B956" s="1"/>
      <c r="C956" s="49"/>
      <c r="D956" s="49"/>
      <c r="E956" s="4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>
      <c r="A957" s="1"/>
      <c r="B957" s="1"/>
      <c r="C957" s="49"/>
      <c r="D957" s="49"/>
      <c r="E957" s="4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>
      <c r="A958" s="1"/>
      <c r="B958" s="1"/>
      <c r="C958" s="49"/>
      <c r="D958" s="49"/>
      <c r="E958" s="4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>
      <c r="A959" s="1"/>
      <c r="B959" s="1"/>
      <c r="C959" s="49"/>
      <c r="D959" s="49"/>
      <c r="E959" s="4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>
      <c r="A960" s="1"/>
      <c r="B960" s="1"/>
      <c r="C960" s="49"/>
      <c r="D960" s="49"/>
      <c r="E960" s="4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>
      <c r="A961" s="1"/>
      <c r="B961" s="1"/>
      <c r="C961" s="49"/>
      <c r="D961" s="49"/>
      <c r="E961" s="4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>
      <c r="A962" s="1"/>
      <c r="B962" s="1"/>
      <c r="C962" s="49"/>
      <c r="D962" s="49"/>
      <c r="E962" s="4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>
      <c r="A963" s="1"/>
      <c r="B963" s="1"/>
      <c r="C963" s="49"/>
      <c r="D963" s="49"/>
      <c r="E963" s="4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>
      <c r="A964" s="1"/>
      <c r="B964" s="1"/>
      <c r="C964" s="49"/>
      <c r="D964" s="49"/>
      <c r="E964" s="4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>
      <c r="A965" s="1"/>
      <c r="B965" s="1"/>
      <c r="C965" s="49"/>
      <c r="D965" s="49"/>
      <c r="E965" s="4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>
      <c r="A966" s="1"/>
      <c r="B966" s="1"/>
      <c r="C966" s="49"/>
      <c r="D966" s="49"/>
      <c r="E966" s="4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>
      <c r="A967" s="1"/>
      <c r="B967" s="1"/>
      <c r="C967" s="49"/>
      <c r="D967" s="49"/>
      <c r="E967" s="4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>
      <c r="A968" s="1"/>
      <c r="B968" s="1"/>
      <c r="C968" s="49"/>
      <c r="D968" s="49"/>
      <c r="E968" s="4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>
      <c r="A969" s="1"/>
      <c r="B969" s="1"/>
      <c r="C969" s="49"/>
      <c r="D969" s="49"/>
      <c r="E969" s="4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>
      <c r="A970" s="1"/>
      <c r="B970" s="1"/>
      <c r="C970" s="49"/>
      <c r="D970" s="49"/>
      <c r="E970" s="4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>
      <c r="A971" s="1"/>
      <c r="B971" s="1"/>
      <c r="C971" s="49"/>
      <c r="D971" s="49"/>
      <c r="E971" s="4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>
      <c r="A972" s="1"/>
      <c r="B972" s="1"/>
      <c r="C972" s="49"/>
      <c r="D972" s="49"/>
      <c r="E972" s="4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>
      <c r="A973" s="1"/>
      <c r="B973" s="1"/>
      <c r="C973" s="49"/>
      <c r="D973" s="49"/>
      <c r="E973" s="4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>
      <c r="A974" s="1"/>
      <c r="B974" s="1"/>
      <c r="C974" s="49"/>
      <c r="D974" s="49"/>
      <c r="E974" s="4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>
      <c r="A975" s="1"/>
      <c r="B975" s="1"/>
      <c r="C975" s="49"/>
      <c r="D975" s="49"/>
      <c r="E975" s="4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>
      <c r="A976" s="1"/>
      <c r="B976" s="1"/>
      <c r="C976" s="49"/>
      <c r="D976" s="49"/>
      <c r="E976" s="4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>
      <c r="A977" s="1"/>
      <c r="B977" s="1"/>
      <c r="C977" s="49"/>
      <c r="D977" s="49"/>
      <c r="E977" s="4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>
      <c r="A978" s="1"/>
      <c r="B978" s="1"/>
      <c r="C978" s="49"/>
      <c r="D978" s="49"/>
      <c r="E978" s="4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>
      <c r="A979" s="1"/>
      <c r="B979" s="1"/>
      <c r="C979" s="49"/>
      <c r="D979" s="49"/>
      <c r="E979" s="4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>
      <c r="A980" s="1"/>
      <c r="B980" s="1"/>
      <c r="C980" s="49"/>
      <c r="D980" s="49"/>
      <c r="E980" s="4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>
      <c r="A981" s="1"/>
      <c r="B981" s="1"/>
      <c r="C981" s="49"/>
      <c r="D981" s="49"/>
      <c r="E981" s="4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>
      <c r="A982" s="1"/>
      <c r="B982" s="1"/>
      <c r="C982" s="49"/>
      <c r="D982" s="49"/>
      <c r="E982" s="4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>
      <c r="A983" s="1"/>
      <c r="B983" s="1"/>
      <c r="C983" s="49"/>
      <c r="D983" s="49"/>
      <c r="E983" s="4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customHeight="1">
      <c r="A984" s="1"/>
      <c r="B984" s="1"/>
      <c r="C984" s="49"/>
      <c r="D984" s="49"/>
      <c r="E984" s="4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customHeight="1">
      <c r="A985" s="1"/>
      <c r="B985" s="1"/>
      <c r="C985" s="49"/>
      <c r="D985" s="49"/>
      <c r="E985" s="4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customHeight="1">
      <c r="A986" s="1"/>
      <c r="B986" s="1"/>
      <c r="C986" s="49"/>
      <c r="D986" s="49"/>
      <c r="E986" s="4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customHeight="1">
      <c r="A987" s="1"/>
      <c r="B987" s="1"/>
      <c r="C987" s="49"/>
      <c r="D987" s="49"/>
      <c r="E987" s="4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customHeight="1">
      <c r="A988" s="1"/>
      <c r="B988" s="1"/>
      <c r="C988" s="49"/>
      <c r="D988" s="49"/>
      <c r="E988" s="4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customHeight="1">
      <c r="A989" s="1"/>
      <c r="B989" s="1"/>
      <c r="C989" s="49"/>
      <c r="D989" s="49"/>
      <c r="E989" s="4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customHeight="1">
      <c r="A990" s="1"/>
      <c r="B990" s="1"/>
      <c r="C990" s="49"/>
      <c r="D990" s="49"/>
      <c r="E990" s="4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customHeight="1">
      <c r="A991" s="1"/>
      <c r="B991" s="1"/>
      <c r="C991" s="49"/>
      <c r="D991" s="49"/>
      <c r="E991" s="4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customHeight="1">
      <c r="A992" s="1"/>
      <c r="B992" s="1"/>
      <c r="C992" s="49"/>
      <c r="D992" s="49"/>
      <c r="E992" s="4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customHeight="1">
      <c r="A993" s="1"/>
      <c r="B993" s="1"/>
      <c r="C993" s="49"/>
      <c r="D993" s="49"/>
      <c r="E993" s="4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customHeight="1">
      <c r="A994" s="1"/>
      <c r="B994" s="1"/>
      <c r="C994" s="49"/>
      <c r="D994" s="49"/>
      <c r="E994" s="4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75" customHeight="1">
      <c r="A995" s="1"/>
      <c r="B995" s="1"/>
      <c r="C995" s="49"/>
      <c r="D995" s="49"/>
      <c r="E995" s="4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75" customHeight="1">
      <c r="A996" s="1"/>
      <c r="B996" s="1"/>
      <c r="C996" s="49"/>
      <c r="D996" s="49"/>
      <c r="E996" s="4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75" customHeight="1">
      <c r="A997" s="1"/>
      <c r="B997" s="1"/>
      <c r="C997" s="49"/>
      <c r="D997" s="49"/>
      <c r="E997" s="4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.75" customHeight="1">
      <c r="A998" s="1"/>
      <c r="B998" s="1"/>
      <c r="C998" s="49"/>
      <c r="D998" s="49"/>
      <c r="E998" s="4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5.75" customHeight="1">
      <c r="A999" s="1"/>
      <c r="B999" s="1"/>
      <c r="C999" s="49"/>
      <c r="D999" s="49"/>
      <c r="E999" s="4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5.75" customHeight="1">
      <c r="A1000" s="1"/>
      <c r="B1000" s="1"/>
      <c r="C1000" s="49"/>
      <c r="D1000" s="49"/>
      <c r="E1000" s="49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15">
    <mergeCell ref="F9:H9"/>
    <mergeCell ref="A1:E1"/>
    <mergeCell ref="A2:E2"/>
    <mergeCell ref="A4:E4"/>
    <mergeCell ref="A5:E5"/>
    <mergeCell ref="A9:A10"/>
    <mergeCell ref="B9:B10"/>
    <mergeCell ref="C9:E9"/>
    <mergeCell ref="X9:Z9"/>
    <mergeCell ref="AA9:AC9"/>
    <mergeCell ref="I9:K9"/>
    <mergeCell ref="L9:N9"/>
    <mergeCell ref="O9:Q9"/>
    <mergeCell ref="R9:T9"/>
    <mergeCell ref="U9:W9"/>
  </mergeCells>
  <printOptions horizontalCentered="1" gridLines="1"/>
  <pageMargins left="0.7" right="0.7" top="0.75" bottom="0.75" header="0" footer="0"/>
  <pageSetup paperSize="9" pageOrder="overThenDown" orientation="landscape" cellComments="atEnd"/>
  <rowBreaks count="2" manualBreakCount="2">
    <brk man="1"/>
    <brk id="30" man="1"/>
  </rowBreaks>
  <colBreaks count="1" manualBreakCount="1">
    <brk id="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местный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modified xsi:type="dcterms:W3CDTF">2019-04-09T06:17:14Z</dcterms:modified>
</cp:coreProperties>
</file>